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1" activeTab="3"/>
  </bookViews>
  <sheets>
    <sheet name="Rec Hum" sheetId="1" state="hidden" r:id="rId1"/>
    <sheet name="INFOR,  Y  EJECUCION PRE DIC-14" sheetId="4" r:id="rId2"/>
    <sheet name="RECURSOS HUMANOS" sheetId="7" r:id="rId3"/>
    <sheet name="CXP POR ANTID DE SALDO-DIC-14" sheetId="6" r:id="rId4"/>
    <sheet name="FACTURAS CUENTAS POR PAGAR" sheetId="5" r:id="rId5"/>
  </sheets>
  <calcPr calcId="152511"/>
</workbook>
</file>

<file path=xl/calcChain.xml><?xml version="1.0" encoding="utf-8"?>
<calcChain xmlns="http://schemas.openxmlformats.org/spreadsheetml/2006/main">
  <c r="D11" i="6" l="1"/>
  <c r="F33" i="6" l="1"/>
  <c r="J33" i="6"/>
  <c r="I33" i="6"/>
  <c r="H33" i="6"/>
  <c r="G33" i="6"/>
  <c r="E33" i="6"/>
  <c r="D13" i="6"/>
  <c r="D33" i="6" s="1"/>
  <c r="I61" i="5" l="1"/>
  <c r="F61" i="5"/>
  <c r="I38" i="4" l="1"/>
  <c r="I40" i="4"/>
  <c r="I42" i="4"/>
  <c r="I44" i="4"/>
  <c r="I46" i="4"/>
  <c r="I36" i="4"/>
  <c r="E17" i="4" l="1"/>
  <c r="G48" i="4" l="1"/>
  <c r="H48" i="4" l="1"/>
  <c r="I48" i="4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</commentList>
</comments>
</file>

<file path=xl/sharedStrings.xml><?xml version="1.0" encoding="utf-8"?>
<sst xmlns="http://schemas.openxmlformats.org/spreadsheetml/2006/main" count="413" uniqueCount="186">
  <si>
    <t>Unidad conformada por:</t>
  </si>
  <si>
    <t>__________________________________</t>
  </si>
  <si>
    <t>Cargo:</t>
  </si>
  <si>
    <t>______________________</t>
  </si>
  <si>
    <t>VACACIONES______________</t>
  </si>
  <si>
    <t>TARDANZAS_______________</t>
  </si>
  <si>
    <t>PERMISOS________________</t>
  </si>
  <si>
    <t>LICENCIAS_______________</t>
  </si>
  <si>
    <t xml:space="preserve">NOVEDADES DEL PERSONAL </t>
  </si>
  <si>
    <t>INFORMACIONES FINANCIERAS</t>
  </si>
  <si>
    <t>BALANCE DEL MES ANTERIOR:</t>
  </si>
  <si>
    <t>MOVIMIENTO DEL MES:</t>
  </si>
  <si>
    <t>VER DETALLE DE LAS CUENTAS POR PAGAR SEGÚN RELACION ENVIADA A LA DUAIG</t>
  </si>
  <si>
    <t>EJECUCION PRESUPUESTARIA</t>
  </si>
  <si>
    <t>EJECUTADO</t>
  </si>
  <si>
    <t>VARIACION</t>
  </si>
  <si>
    <t>PRESUPUESTADO</t>
  </si>
  <si>
    <t>ANTIGÜEDAD DE SALDOS</t>
  </si>
  <si>
    <t>0 - 30 Dias :</t>
  </si>
  <si>
    <t>91 - 120 Dias:</t>
  </si>
  <si>
    <t>OBSERVACIONES:________________________________________________________</t>
  </si>
  <si>
    <t>_______________________________________________________________________</t>
  </si>
  <si>
    <t>OTROS_______________________________________________</t>
  </si>
  <si>
    <t>NOTAS:____________________________________________________________________________</t>
  </si>
  <si>
    <t xml:space="preserve">OBJETAL No. 1         </t>
  </si>
  <si>
    <t>SERVICIOS PERSONALES</t>
  </si>
  <si>
    <t xml:space="preserve">OBJETAL No. 2      </t>
  </si>
  <si>
    <t>NO PERSONALES</t>
  </si>
  <si>
    <t xml:space="preserve">OBJETAL No. 3       </t>
  </si>
  <si>
    <t>SUMINISTROS</t>
  </si>
  <si>
    <t xml:space="preserve">OBJETAL No. 4     </t>
  </si>
  <si>
    <t>TRANSFERENCIAS</t>
  </si>
  <si>
    <t>OBJETAL No. 6</t>
  </si>
  <si>
    <t>ACTIVOS NO FINANCIEROS</t>
  </si>
  <si>
    <t>TOTAL EJECUCION PRESUPUESTARIA</t>
  </si>
  <si>
    <t xml:space="preserve">BALANCE AL CIERRE DEL MES: </t>
  </si>
  <si>
    <t>Mas de 120 Dias</t>
  </si>
  <si>
    <t xml:space="preserve">    UAI: DIRECCION GENERAL DE CONTRATACIONES PUBLICAS</t>
  </si>
  <si>
    <t>FIOR D'ALIZA J. VERAS JIMENEZ</t>
  </si>
  <si>
    <t>AUDITOR III</t>
  </si>
  <si>
    <t xml:space="preserve">  </t>
  </si>
  <si>
    <t>CONTRALORIA GENERAL DE LA REPUBLICA</t>
  </si>
  <si>
    <t>FACTURAS</t>
  </si>
  <si>
    <t>PROVEEDOR</t>
  </si>
  <si>
    <t>CONCEPTO</t>
  </si>
  <si>
    <t>MONTO</t>
  </si>
  <si>
    <t xml:space="preserve">31 - 60 Dias: </t>
  </si>
  <si>
    <t>CREDITO</t>
  </si>
  <si>
    <t>CONDICION PAGO</t>
  </si>
  <si>
    <t>OSQUI</t>
  </si>
  <si>
    <t>REPARACION RELOJ BIOMETRICO</t>
  </si>
  <si>
    <t>N/A</t>
  </si>
  <si>
    <t>Fecha 30 DE ABRIL DE 2014</t>
  </si>
  <si>
    <t>MENOS:</t>
  </si>
  <si>
    <t>OBSERVACIONES:</t>
  </si>
  <si>
    <t xml:space="preserve">60 - 90 Dias: </t>
  </si>
  <si>
    <t>MIRLA J. RODRIGUEZ M.</t>
  </si>
  <si>
    <t>BANCO CENTRAL</t>
  </si>
  <si>
    <t>PARQUEOS CORRESPONDIENTE OCTUBRE 2014</t>
  </si>
  <si>
    <t>ACTO NOTARIAL ( PORTAL )</t>
  </si>
  <si>
    <t>ADN</t>
  </si>
  <si>
    <t>CV CONSTRUCIONES</t>
  </si>
  <si>
    <t>MUDANZAS DOMINICANAS</t>
  </si>
  <si>
    <t>EDEESTE</t>
  </si>
  <si>
    <t>SERVICIO RECOGIDA DE BASURA</t>
  </si>
  <si>
    <t>DISEÑO Y ELABORACION DE PLANOS</t>
  </si>
  <si>
    <t>ALQUILER DE ESPACIOS P/MOBILIARIOS DGCP.</t>
  </si>
  <si>
    <t>PUBLI-EMPRESOS</t>
  </si>
  <si>
    <t>CAMISETAS NEGRAS CON 3 SERIGRAFIAS</t>
  </si>
  <si>
    <t>CERTV</t>
  </si>
  <si>
    <t>10% PUBLICIDAD Y PROPAGANDA</t>
  </si>
  <si>
    <t>OOO27</t>
  </si>
  <si>
    <t>OOO37</t>
  </si>
  <si>
    <t>OOO67</t>
  </si>
  <si>
    <t>DIRECCION UNIDADES DE CONTROL INTERNO GUBERNAMENTAL</t>
  </si>
  <si>
    <t xml:space="preserve">         UCI DIRECCION GENERAL DE CONTRATACIONES PUBLICAS</t>
  </si>
  <si>
    <t>FECHA</t>
  </si>
  <si>
    <t>0-30</t>
  </si>
  <si>
    <t>31-60</t>
  </si>
  <si>
    <t>61-90</t>
  </si>
  <si>
    <t>91-120</t>
  </si>
  <si>
    <t>PAGOS/
CHEQUES</t>
  </si>
  <si>
    <t>10% PUBIICIDAD Y PROPAGANDA</t>
  </si>
  <si>
    <t>CV CONSTRUCCIONES</t>
  </si>
  <si>
    <t xml:space="preserve">DISEÑO Y ELABORACION DE PLANOS </t>
  </si>
  <si>
    <t>MIRLA JOSEFA RODRIGUEZ</t>
  </si>
  <si>
    <t>ACTO NOTARIAL</t>
  </si>
  <si>
    <t>PUBLI-IMPRESOS</t>
  </si>
  <si>
    <t>MONTO GENERAL RD$</t>
  </si>
  <si>
    <t>REALIZADO POR:</t>
  </si>
  <si>
    <t>REVISADO  POR:</t>
  </si>
  <si>
    <t>Licda. BELKYS DEOLEO</t>
  </si>
  <si>
    <t>Licda. LUCRECIA RAMIREZ</t>
  </si>
  <si>
    <t>CONTADORA GENERAL</t>
  </si>
  <si>
    <t>ENCARGADA ADMINSTRATIVA-FINANCIERA</t>
  </si>
  <si>
    <t>DEPARTAMENTO ADMINISTRATIVO-FINANCIERO</t>
  </si>
  <si>
    <t>Fior D'aliza j. Veras  Jimenez</t>
  </si>
  <si>
    <t>Responsable  UAI</t>
  </si>
  <si>
    <t>Miriam Hilario Santana</t>
  </si>
  <si>
    <t>Aud. II</t>
  </si>
  <si>
    <t xml:space="preserve">OBSERVACIONES: </t>
  </si>
  <si>
    <t xml:space="preserve">LICENCIAS: </t>
  </si>
  <si>
    <r>
      <t>OTROS</t>
    </r>
    <r>
      <rPr>
        <b/>
        <u/>
        <sz val="10"/>
        <color theme="1"/>
        <rFont val="Calibri"/>
        <family val="2"/>
        <scheme val="minor"/>
      </rPr>
      <t xml:space="preserve">                       </t>
    </r>
    <r>
      <rPr>
        <b/>
        <sz val="10"/>
        <color theme="1"/>
        <rFont val="Calibri"/>
        <family val="2"/>
        <scheme val="minor"/>
      </rPr>
      <t xml:space="preserve">               </t>
    </r>
  </si>
  <si>
    <t xml:space="preserve"> </t>
  </si>
  <si>
    <t xml:space="preserve"> 30 DE DICIEMBRE DE 2014</t>
  </si>
  <si>
    <t>OBJETAL No. 7</t>
  </si>
  <si>
    <t>OBRAS</t>
  </si>
  <si>
    <t>………………………………………………………....</t>
  </si>
  <si>
    <t xml:space="preserve">           CUENTAS POR PAGAR AL  31 DE ENERO DE 2015</t>
  </si>
  <si>
    <t>NOTAS:_Los dias 28 y 29 de ENERO./15 _________________________________________________________________</t>
  </si>
  <si>
    <t>de 2 a 6:30  participamos en el taller de la  ley 10 la Lic. Miriam Hilario y el dia  15 permiso Hija Intenrna</t>
  </si>
  <si>
    <t xml:space="preserve">   </t>
  </si>
  <si>
    <t xml:space="preserve">CONTRALORIA GENERAL DE LA REPUBLICA </t>
  </si>
  <si>
    <t>DIRECCION DE UNIDADES DE AUDITORIA INTERNA</t>
  </si>
  <si>
    <t>INVENTARIO DE FACTURAS PENDIENTES DE PAGO</t>
  </si>
  <si>
    <t>DETALLE DE FACTURAS POR PAGAR, POR INSTITUCION</t>
  </si>
  <si>
    <t>#</t>
  </si>
  <si>
    <t xml:space="preserve">INSTITUCION </t>
  </si>
  <si>
    <t>FACTURA NUM.</t>
  </si>
  <si>
    <t>PROVEEDOR/BENEFICIARIO</t>
  </si>
  <si>
    <t>FECHA FACTURA</t>
  </si>
  <si>
    <t>TOTAL CXP</t>
  </si>
  <si>
    <t>OBSERVACIONES</t>
  </si>
  <si>
    <t xml:space="preserve">Relacion de cuentas por pagar deL 1ro AL 31 de ENERO  2015 </t>
  </si>
  <si>
    <t>PARQUEOS CORRESPONDIENTE NOVIEMBRE 2014</t>
  </si>
  <si>
    <t>PARQUEOS CORRESPONDIENTE ENERO 2015</t>
  </si>
  <si>
    <t>SERVICIO RECOGIDA DE BASURA DIC. 2014</t>
  </si>
  <si>
    <t>SERVICIO RECOGIDA DE BASURA ENERO 2015</t>
  </si>
  <si>
    <t>IMPRESIÓN DE VOLANTES</t>
  </si>
  <si>
    <t>PINS METALICOS CON BANDERA</t>
  </si>
  <si>
    <t>ALQUILER DE SALON PARA EVENTOS</t>
  </si>
  <si>
    <t xml:space="preserve"> BOLETOS AEREOS Y SEGUROS DE VIAJE</t>
  </si>
  <si>
    <t>SEGUROS DE VIAJES</t>
  </si>
  <si>
    <t>CONSUMO DE AGUA</t>
  </si>
  <si>
    <t>ENERGIA ELECTRICA ENERO 2015</t>
  </si>
  <si>
    <t>SEGUROS DE VIAJE</t>
  </si>
  <si>
    <t>RENOVACION Y PAGO POLIZA DE SGUROS</t>
  </si>
  <si>
    <t>TARJETAS IMPRESAS</t>
  </si>
  <si>
    <t>PUBLICIDAD</t>
  </si>
  <si>
    <t>DONACION DE BOLETAS DESAYUNO EMPRESARIAL</t>
  </si>
  <si>
    <t>MATERIALES GASTABLES</t>
  </si>
  <si>
    <t>SERVICIOS NOTARIALES</t>
  </si>
  <si>
    <t>ROTAFOLIO C/PIZARRA</t>
  </si>
  <si>
    <t>OOO29</t>
  </si>
  <si>
    <t>OO302</t>
  </si>
  <si>
    <t>OO4575</t>
  </si>
  <si>
    <t>OO4577</t>
  </si>
  <si>
    <t>PPP2481</t>
  </si>
  <si>
    <t>PPP2482</t>
  </si>
  <si>
    <t>PPP2483</t>
  </si>
  <si>
    <t>PPP2484</t>
  </si>
  <si>
    <t>OO10959</t>
  </si>
  <si>
    <t>OO1191959</t>
  </si>
  <si>
    <t>OO1186653</t>
  </si>
  <si>
    <t>OOO0768</t>
  </si>
  <si>
    <t>OO221969</t>
  </si>
  <si>
    <t>OO221970</t>
  </si>
  <si>
    <t>OOOO7</t>
  </si>
  <si>
    <t>OOOO8</t>
  </si>
  <si>
    <t>OOOO9</t>
  </si>
  <si>
    <t>OOO10</t>
  </si>
  <si>
    <t>OOO11</t>
  </si>
  <si>
    <t>OOO12</t>
  </si>
  <si>
    <t>GRUPO DIARIO LIBRE</t>
  </si>
  <si>
    <t>AIRD</t>
  </si>
  <si>
    <t>TURINTER</t>
  </si>
  <si>
    <t>CAASD</t>
  </si>
  <si>
    <t>AGENCIA DE V. MILENA T.</t>
  </si>
  <si>
    <t>SEGUROS BANRESERVAS</t>
  </si>
  <si>
    <t>BEST PRINT</t>
  </si>
  <si>
    <t>ASONAIMCO</t>
  </si>
  <si>
    <t>OFFICE DEPOT</t>
  </si>
  <si>
    <t>FELIX ARIEL SANTANA R.</t>
  </si>
  <si>
    <t>COMPU-OFFICE DOM.</t>
  </si>
  <si>
    <t>DIRECCION GENERAL DE CONTRATACIONES PUBLICAS</t>
  </si>
  <si>
    <t xml:space="preserve">                                                    DIRECCION GENERAL  DE CONTRATACIONES PUBLICAS    </t>
  </si>
  <si>
    <t xml:space="preserve">                                                                          AÑO DE LA SUPERACION DEL ANALFABETISMO</t>
  </si>
  <si>
    <t xml:space="preserve">                                           RELACION DE CUENTAS POR PAGAR</t>
  </si>
  <si>
    <t xml:space="preserve">                                            POR ANTIGÜEDAD DE SALDO</t>
  </si>
  <si>
    <t xml:space="preserve">                                            01/01/2013 HASTA 31/01/2015</t>
  </si>
  <si>
    <t>MONTO RD$</t>
  </si>
  <si>
    <t>120 O MAS</t>
  </si>
  <si>
    <t>PARQUEOS CORRESP. OCTUBRE/ NOV/. ENERO 2015</t>
  </si>
  <si>
    <t>PAGOS/
TRANSFERENCIA</t>
  </si>
  <si>
    <t xml:space="preserve">                           </t>
  </si>
  <si>
    <t>PUBLICIDAD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</si>
</sst>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#.##0.00"/>
    <numFmt numFmtId="166" formatCode="_-* #.##0.00\ _€_-;\-* #.##0.0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0" fillId="0" borderId="0" xfId="0" applyFill="1" applyBorder="1"/>
    <xf numFmtId="0" fontId="0" fillId="2" borderId="0" xfId="0" applyFill="1" applyBorder="1"/>
    <xf numFmtId="0" fontId="4" fillId="0" borderId="0" xfId="0" applyFont="1" applyBorder="1" applyAlignment="1">
      <alignment horizontal="center"/>
    </xf>
    <xf numFmtId="0" fontId="1" fillId="2" borderId="0" xfId="0" applyFont="1" applyFill="1" applyBorder="1"/>
    <xf numFmtId="43" fontId="9" fillId="0" borderId="0" xfId="1" applyFont="1" applyBorder="1"/>
    <xf numFmtId="2" fontId="2" fillId="0" borderId="0" xfId="0" applyNumberFormat="1" applyFont="1" applyBorder="1"/>
    <xf numFmtId="43" fontId="2" fillId="0" borderId="0" xfId="1" applyFont="1" applyBorder="1"/>
    <xf numFmtId="43" fontId="3" fillId="0" borderId="0" xfId="1" applyFont="1" applyBorder="1"/>
    <xf numFmtId="43" fontId="0" fillId="0" borderId="0" xfId="1" applyFont="1"/>
    <xf numFmtId="43" fontId="8" fillId="0" borderId="0" xfId="1" applyFont="1" applyBorder="1"/>
    <xf numFmtId="43" fontId="3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3" fillId="0" borderId="8" xfId="0" applyFont="1" applyBorder="1"/>
    <xf numFmtId="0" fontId="2" fillId="0" borderId="8" xfId="0" applyFont="1" applyBorder="1"/>
    <xf numFmtId="0" fontId="6" fillId="0" borderId="8" xfId="0" applyFont="1" applyBorder="1"/>
    <xf numFmtId="0" fontId="8" fillId="0" borderId="8" xfId="0" applyFont="1" applyBorder="1"/>
    <xf numFmtId="0" fontId="9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43" fontId="2" fillId="0" borderId="12" xfId="1" applyFont="1" applyBorder="1"/>
    <xf numFmtId="0" fontId="0" fillId="0" borderId="13" xfId="0" applyBorder="1"/>
    <xf numFmtId="43" fontId="0" fillId="0" borderId="0" xfId="0" applyNumberFormat="1" applyBorder="1"/>
    <xf numFmtId="0" fontId="3" fillId="0" borderId="8" xfId="0" applyFont="1" applyBorder="1" applyAlignment="1">
      <alignment horizontal="center"/>
    </xf>
    <xf numFmtId="43" fontId="7" fillId="0" borderId="0" xfId="1" applyFont="1" applyBorder="1" applyAlignment="1">
      <alignment horizontal="left"/>
    </xf>
    <xf numFmtId="43" fontId="9" fillId="0" borderId="0" xfId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0" fontId="0" fillId="0" borderId="0" xfId="0" applyBorder="1" applyAlignment="1"/>
    <xf numFmtId="165" fontId="0" fillId="0" borderId="0" xfId="0" applyNumberFormat="1" applyBorder="1" applyAlignment="1"/>
    <xf numFmtId="43" fontId="0" fillId="0" borderId="0" xfId="0" applyNumberFormat="1" applyBorder="1" applyAlignment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43" fontId="8" fillId="0" borderId="8" xfId="1" applyFont="1" applyBorder="1"/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0" fillId="0" borderId="0" xfId="0" applyFill="1"/>
    <xf numFmtId="43" fontId="0" fillId="0" borderId="0" xfId="1" applyFont="1" applyFill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0" xfId="0"/>
    <xf numFmtId="0" fontId="0" fillId="0" borderId="0" xfId="0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7" xfId="0" applyFont="1" applyBorder="1" applyAlignment="1">
      <alignment horizontal="center"/>
    </xf>
    <xf numFmtId="43" fontId="5" fillId="0" borderId="17" xfId="1" applyFont="1" applyBorder="1" applyAlignment="1">
      <alignment horizontal="right" wrapText="1"/>
    </xf>
    <xf numFmtId="14" fontId="0" fillId="0" borderId="17" xfId="0" applyNumberFormat="1" applyBorder="1"/>
    <xf numFmtId="0" fontId="0" fillId="0" borderId="17" xfId="0" applyFill="1" applyBorder="1"/>
    <xf numFmtId="0" fontId="0" fillId="0" borderId="17" xfId="0" applyBorder="1"/>
    <xf numFmtId="0" fontId="12" fillId="0" borderId="17" xfId="0" applyFont="1" applyFill="1" applyBorder="1"/>
    <xf numFmtId="43" fontId="0" fillId="0" borderId="0" xfId="1" applyFont="1" applyBorder="1" applyAlignment="1">
      <alignment horizontal="right"/>
    </xf>
    <xf numFmtId="2" fontId="0" fillId="0" borderId="0" xfId="1" applyNumberFormat="1" applyFont="1" applyFill="1" applyBorder="1" applyAlignment="1">
      <alignment horizontal="right"/>
    </xf>
    <xf numFmtId="0" fontId="13" fillId="0" borderId="17" xfId="0" applyFont="1" applyBorder="1" applyAlignment="1">
      <alignment horizontal="left"/>
    </xf>
    <xf numFmtId="0" fontId="0" fillId="0" borderId="17" xfId="0" applyFont="1" applyBorder="1"/>
    <xf numFmtId="14" fontId="9" fillId="0" borderId="17" xfId="0" applyNumberFormat="1" applyFont="1" applyBorder="1"/>
    <xf numFmtId="14" fontId="9" fillId="0" borderId="17" xfId="0" applyNumberFormat="1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8" xfId="0" applyFont="1" applyFill="1" applyBorder="1" applyAlignment="1"/>
    <xf numFmtId="0" fontId="1" fillId="0" borderId="0" xfId="0" applyFont="1" applyFill="1" applyBorder="1" applyAlignment="1"/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0" fontId="1" fillId="0" borderId="0" xfId="0" applyFont="1"/>
    <xf numFmtId="0" fontId="18" fillId="2" borderId="17" xfId="0" applyFont="1" applyFill="1" applyBorder="1"/>
    <xf numFmtId="0" fontId="18" fillId="2" borderId="3" xfId="0" applyFont="1" applyFill="1" applyBorder="1"/>
    <xf numFmtId="14" fontId="0" fillId="0" borderId="22" xfId="0" applyNumberFormat="1" applyBorder="1"/>
    <xf numFmtId="0" fontId="0" fillId="0" borderId="1" xfId="0" applyBorder="1"/>
    <xf numFmtId="43" fontId="0" fillId="0" borderId="17" xfId="1" applyFont="1" applyBorder="1" applyAlignment="1">
      <alignment horizontal="center" wrapText="1"/>
    </xf>
    <xf numFmtId="43" fontId="0" fillId="0" borderId="17" xfId="1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43" fontId="0" fillId="0" borderId="17" xfId="1" applyFont="1" applyBorder="1" applyAlignment="1">
      <alignment horizontal="center"/>
    </xf>
    <xf numFmtId="0" fontId="0" fillId="0" borderId="17" xfId="0" applyBorder="1" applyAlignment="1">
      <alignment horizontal="right"/>
    </xf>
    <xf numFmtId="43" fontId="0" fillId="0" borderId="17" xfId="1" applyFont="1" applyBorder="1" applyAlignment="1">
      <alignment horizontal="right"/>
    </xf>
    <xf numFmtId="43" fontId="5" fillId="0" borderId="17" xfId="1" applyFont="1" applyBorder="1" applyAlignment="1">
      <alignment horizontal="left" wrapText="1"/>
    </xf>
    <xf numFmtId="43" fontId="5" fillId="0" borderId="17" xfId="1" applyFont="1" applyBorder="1" applyAlignment="1">
      <alignment horizontal="center" wrapText="1"/>
    </xf>
    <xf numFmtId="43" fontId="1" fillId="0" borderId="25" xfId="0" applyNumberFormat="1" applyFont="1" applyBorder="1" applyAlignment="1">
      <alignment horizontal="center" wrapText="1"/>
    </xf>
    <xf numFmtId="43" fontId="1" fillId="0" borderId="0" xfId="0" applyNumberFormat="1" applyFont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9" fillId="0" borderId="0" xfId="1" applyFont="1" applyBorder="1"/>
    <xf numFmtId="43" fontId="2" fillId="0" borderId="0" xfId="1" applyFont="1" applyBorder="1"/>
    <xf numFmtId="43" fontId="3" fillId="0" borderId="0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3" fillId="0" borderId="8" xfId="0" applyFont="1" applyBorder="1"/>
    <xf numFmtId="0" fontId="8" fillId="0" borderId="8" xfId="0" applyFont="1" applyBorder="1"/>
    <xf numFmtId="0" fontId="0" fillId="0" borderId="13" xfId="0" applyBorder="1"/>
    <xf numFmtId="0" fontId="0" fillId="0" borderId="0" xfId="0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0" fontId="0" fillId="0" borderId="0" xfId="0" applyBorder="1" applyAlignment="1"/>
    <xf numFmtId="0" fontId="0" fillId="0" borderId="0" xfId="0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43" fontId="0" fillId="0" borderId="0" xfId="1" applyFont="1" applyFill="1" applyBorder="1" applyAlignment="1">
      <alignment horizontal="right"/>
    </xf>
    <xf numFmtId="0" fontId="18" fillId="0" borderId="8" xfId="0" applyFont="1" applyBorder="1"/>
    <xf numFmtId="0" fontId="23" fillId="0" borderId="8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8" xfId="0" applyFont="1" applyBorder="1"/>
    <xf numFmtId="0" fontId="3" fillId="0" borderId="0" xfId="0" applyFont="1" applyBorder="1" applyAlignment="1">
      <alignment wrapText="1"/>
    </xf>
    <xf numFmtId="0" fontId="25" fillId="0" borderId="0" xfId="0" applyFont="1" applyBorder="1"/>
    <xf numFmtId="0" fontId="23" fillId="0" borderId="9" xfId="0" applyFont="1" applyBorder="1"/>
    <xf numFmtId="0" fontId="26" fillId="0" borderId="0" xfId="0" applyFont="1" applyBorder="1"/>
    <xf numFmtId="43" fontId="0" fillId="0" borderId="0" xfId="1" applyFont="1" applyBorder="1" applyAlignment="1"/>
    <xf numFmtId="43" fontId="5" fillId="0" borderId="0" xfId="1" applyFont="1" applyBorder="1" applyAlignment="1">
      <alignment horizontal="right"/>
    </xf>
    <xf numFmtId="43" fontId="0" fillId="0" borderId="0" xfId="1" applyFont="1" applyFill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43" fontId="2" fillId="0" borderId="9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21" xfId="1" applyFont="1" applyBorder="1" applyAlignment="1">
      <alignment horizontal="right"/>
    </xf>
    <xf numFmtId="43" fontId="2" fillId="0" borderId="12" xfId="1" applyFont="1" applyBorder="1" applyAlignment="1">
      <alignment horizontal="right"/>
    </xf>
    <xf numFmtId="43" fontId="2" fillId="0" borderId="13" xfId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Border="1" applyAlignment="1">
      <alignment horizontal="left" vertical="center" wrapText="1"/>
    </xf>
    <xf numFmtId="4" fontId="27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center" wrapText="1"/>
    </xf>
    <xf numFmtId="43" fontId="27" fillId="0" borderId="0" xfId="1" applyFont="1" applyFill="1" applyBorder="1" applyAlignment="1">
      <alignment wrapText="1"/>
    </xf>
    <xf numFmtId="164" fontId="28" fillId="0" borderId="0" xfId="0" applyNumberFormat="1" applyFont="1" applyBorder="1" applyAlignment="1">
      <alignment horizontal="right"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NumberFormat="1" applyFont="1" applyBorder="1" applyAlignment="1">
      <alignment horizontal="left" vertical="center" wrapText="1"/>
    </xf>
    <xf numFmtId="164" fontId="28" fillId="0" borderId="0" xfId="0" applyNumberFormat="1" applyFont="1" applyBorder="1" applyAlignment="1">
      <alignment horizontal="center" wrapText="1"/>
    </xf>
    <xf numFmtId="164" fontId="27" fillId="0" borderId="0" xfId="0" applyNumberFormat="1" applyFont="1" applyBorder="1" applyAlignment="1">
      <alignment horizontal="center" wrapText="1"/>
    </xf>
    <xf numFmtId="14" fontId="27" fillId="0" borderId="0" xfId="0" applyNumberFormat="1" applyFont="1" applyAlignment="1">
      <alignment horizontal="center" wrapText="1"/>
    </xf>
    <xf numFmtId="164" fontId="28" fillId="0" borderId="0" xfId="0" applyNumberFormat="1" applyFont="1" applyAlignment="1">
      <alignment horizontal="right" wrapText="1"/>
    </xf>
    <xf numFmtId="0" fontId="27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left" wrapText="1"/>
    </xf>
    <xf numFmtId="164" fontId="27" fillId="0" borderId="0" xfId="0" applyNumberFormat="1" applyFont="1" applyAlignment="1">
      <alignment horizontal="center" wrapText="1"/>
    </xf>
    <xf numFmtId="43" fontId="27" fillId="0" borderId="0" xfId="1" applyFont="1" applyFill="1" applyAlignment="1">
      <alignment wrapText="1"/>
    </xf>
    <xf numFmtId="0" fontId="27" fillId="0" borderId="0" xfId="0" applyFont="1"/>
    <xf numFmtId="0" fontId="27" fillId="5" borderId="24" xfId="0" applyFont="1" applyFill="1" applyBorder="1" applyAlignment="1">
      <alignment horizontal="left" vertical="center" wrapText="1"/>
    </xf>
    <xf numFmtId="4" fontId="27" fillId="5" borderId="24" xfId="0" applyNumberFormat="1" applyFont="1" applyFill="1" applyBorder="1" applyAlignment="1">
      <alignment horizontal="left" wrapText="1"/>
    </xf>
    <xf numFmtId="0" fontId="27" fillId="5" borderId="24" xfId="0" applyFont="1" applyFill="1" applyBorder="1" applyAlignment="1">
      <alignment horizontal="center" wrapText="1"/>
    </xf>
    <xf numFmtId="164" fontId="28" fillId="5" borderId="24" xfId="0" applyNumberFormat="1" applyFont="1" applyFill="1" applyBorder="1" applyAlignment="1">
      <alignment horizontal="right" wrapText="1"/>
    </xf>
    <xf numFmtId="14" fontId="27" fillId="0" borderId="0" xfId="0" applyNumberFormat="1" applyFont="1" applyBorder="1" applyAlignment="1">
      <alignment horizontal="center" wrapText="1"/>
    </xf>
    <xf numFmtId="0" fontId="28" fillId="5" borderId="26" xfId="0" applyFont="1" applyFill="1" applyBorder="1" applyAlignment="1">
      <alignment horizontal="center" vertical="center"/>
    </xf>
    <xf numFmtId="0" fontId="28" fillId="5" borderId="27" xfId="0" applyNumberFormat="1" applyFont="1" applyFill="1" applyBorder="1" applyAlignment="1">
      <alignment horizontal="center" vertical="center" wrapText="1"/>
    </xf>
    <xf numFmtId="4" fontId="28" fillId="5" borderId="27" xfId="0" applyNumberFormat="1" applyFont="1" applyFill="1" applyBorder="1" applyAlignment="1">
      <alignment horizontal="center" vertical="center" wrapText="1"/>
    </xf>
    <xf numFmtId="164" fontId="28" fillId="5" borderId="27" xfId="0" applyNumberFormat="1" applyFont="1" applyFill="1" applyBorder="1" applyAlignment="1">
      <alignment horizontal="center" vertical="center" wrapText="1"/>
    </xf>
    <xf numFmtId="14" fontId="28" fillId="5" borderId="27" xfId="0" applyNumberFormat="1" applyFont="1" applyFill="1" applyBorder="1" applyAlignment="1">
      <alignment horizontal="center" vertical="center" wrapText="1"/>
    </xf>
    <xf numFmtId="164" fontId="28" fillId="5" borderId="28" xfId="0" applyNumberFormat="1" applyFont="1" applyFill="1" applyBorder="1" applyAlignment="1">
      <alignment horizontal="right" vertical="center" wrapText="1"/>
    </xf>
    <xf numFmtId="0" fontId="28" fillId="5" borderId="28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left" wrapText="1"/>
    </xf>
    <xf numFmtId="0" fontId="28" fillId="5" borderId="24" xfId="0" applyFont="1" applyFill="1" applyBorder="1" applyAlignment="1">
      <alignment horizontal="left" vertical="center" wrapText="1"/>
    </xf>
    <xf numFmtId="14" fontId="9" fillId="0" borderId="17" xfId="0" applyNumberFormat="1" applyFont="1" applyBorder="1" applyAlignment="1">
      <alignment horizontal="right"/>
    </xf>
    <xf numFmtId="43" fontId="8" fillId="0" borderId="30" xfId="1" applyFont="1" applyBorder="1"/>
    <xf numFmtId="43" fontId="5" fillId="0" borderId="29" xfId="1" applyFont="1" applyBorder="1" applyAlignment="1">
      <alignment horizontal="right" wrapText="1"/>
    </xf>
    <xf numFmtId="0" fontId="0" fillId="0" borderId="29" xfId="0" applyBorder="1"/>
    <xf numFmtId="0" fontId="9" fillId="0" borderId="31" xfId="0" applyFont="1" applyBorder="1" applyAlignment="1">
      <alignment horizontal="center"/>
    </xf>
    <xf numFmtId="0" fontId="0" fillId="0" borderId="32" xfId="0" applyBorder="1"/>
    <xf numFmtId="0" fontId="9" fillId="0" borderId="32" xfId="0" applyFont="1" applyBorder="1" applyAlignment="1">
      <alignment horizontal="center"/>
    </xf>
    <xf numFmtId="0" fontId="0" fillId="0" borderId="32" xfId="0" applyFill="1" applyBorder="1"/>
    <xf numFmtId="43" fontId="5" fillId="0" borderId="32" xfId="1" applyFont="1" applyBorder="1" applyAlignment="1">
      <alignment horizontal="right" wrapText="1"/>
    </xf>
    <xf numFmtId="0" fontId="9" fillId="0" borderId="22" xfId="0" applyFont="1" applyBorder="1" applyAlignment="1">
      <alignment horizontal="center"/>
    </xf>
    <xf numFmtId="14" fontId="0" fillId="0" borderId="32" xfId="0" applyNumberFormat="1" applyBorder="1"/>
    <xf numFmtId="0" fontId="9" fillId="0" borderId="26" xfId="0" applyFont="1" applyBorder="1" applyAlignment="1">
      <alignment horizontal="center"/>
    </xf>
    <xf numFmtId="0" fontId="0" fillId="0" borderId="27" xfId="0" applyBorder="1"/>
    <xf numFmtId="0" fontId="9" fillId="0" borderId="27" xfId="0" applyFont="1" applyBorder="1" applyAlignment="1">
      <alignment horizontal="center"/>
    </xf>
    <xf numFmtId="0" fontId="0" fillId="0" borderId="27" xfId="0" applyFill="1" applyBorder="1"/>
    <xf numFmtId="43" fontId="5" fillId="0" borderId="27" xfId="1" applyFont="1" applyBorder="1" applyAlignment="1">
      <alignment horizontal="right" wrapText="1"/>
    </xf>
    <xf numFmtId="14" fontId="0" fillId="0" borderId="27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4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2" borderId="22" xfId="0" applyFont="1" applyFill="1" applyBorder="1" applyAlignment="1">
      <alignment horizontal="center"/>
    </xf>
    <xf numFmtId="0" fontId="18" fillId="2" borderId="22" xfId="0" applyFont="1" applyFill="1" applyBorder="1"/>
    <xf numFmtId="0" fontId="18" fillId="2" borderId="22" xfId="0" applyFont="1" applyFill="1" applyBorder="1" applyAlignment="1">
      <alignment wrapText="1"/>
    </xf>
    <xf numFmtId="0" fontId="0" fillId="4" borderId="32" xfId="0" applyFill="1" applyBorder="1"/>
    <xf numFmtId="0" fontId="0" fillId="4" borderId="27" xfId="0" applyFill="1" applyBorder="1"/>
    <xf numFmtId="0" fontId="0" fillId="4" borderId="17" xfId="0" applyFill="1" applyBorder="1"/>
    <xf numFmtId="0" fontId="13" fillId="4" borderId="17" xfId="0" applyFont="1" applyFill="1" applyBorder="1" applyAlignment="1">
      <alignment horizontal="left"/>
    </xf>
    <xf numFmtId="43" fontId="5" fillId="4" borderId="17" xfId="1" applyFont="1" applyFill="1" applyBorder="1" applyAlignment="1">
      <alignment horizontal="right" wrapText="1"/>
    </xf>
    <xf numFmtId="0" fontId="9" fillId="4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1</xdr:rowOff>
    </xdr:from>
    <xdr:to>
      <xdr:col>3</xdr:col>
      <xdr:colOff>114301</xdr:colOff>
      <xdr:row>8</xdr:row>
      <xdr:rowOff>82723</xdr:rowOff>
    </xdr:to>
    <xdr:pic>
      <xdr:nvPicPr>
        <xdr:cNvPr id="1025" name="Imagen 1" descr="cid:image001.png@01CEAE0F.B9FEA9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771526"/>
          <a:ext cx="1000125" cy="844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</xdr:row>
      <xdr:rowOff>171451</xdr:rowOff>
    </xdr:from>
    <xdr:to>
      <xdr:col>6</xdr:col>
      <xdr:colOff>704850</xdr:colOff>
      <xdr:row>4</xdr:row>
      <xdr:rowOff>28576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71476"/>
          <a:ext cx="2571750" cy="4286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4</xdr:col>
      <xdr:colOff>0</xdr:colOff>
      <xdr:row>1</xdr:row>
      <xdr:rowOff>171451</xdr:rowOff>
    </xdr:from>
    <xdr:to>
      <xdr:col>6</xdr:col>
      <xdr:colOff>676275</xdr:colOff>
      <xdr:row>4</xdr:row>
      <xdr:rowOff>28576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71476"/>
          <a:ext cx="2571750" cy="428625"/>
        </a:xfrm>
        <a:prstGeom prst="rect">
          <a:avLst/>
        </a:prstGeom>
        <a:noFill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4</xdr:row>
      <xdr:rowOff>95250</xdr:rowOff>
    </xdr:from>
    <xdr:to>
      <xdr:col>5</xdr:col>
      <xdr:colOff>619125</xdr:colOff>
      <xdr:row>6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6762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133349</xdr:rowOff>
    </xdr:from>
    <xdr:to>
      <xdr:col>1</xdr:col>
      <xdr:colOff>800100</xdr:colOff>
      <xdr:row>5</xdr:row>
      <xdr:rowOff>28574</xdr:rowOff>
    </xdr:to>
    <xdr:pic>
      <xdr:nvPicPr>
        <xdr:cNvPr id="3" name="Imagen 2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849"/>
          <a:ext cx="1524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5"/>
  <sheetViews>
    <sheetView workbookViewId="0">
      <selection activeCell="G11" sqref="G11"/>
    </sheetView>
  </sheetViews>
  <sheetFormatPr baseColWidth="10" defaultRowHeight="15" x14ac:dyDescent="0.25"/>
  <cols>
    <col min="1" max="1" width="4.5703125" customWidth="1"/>
    <col min="2" max="2" width="6.85546875" customWidth="1"/>
    <col min="3" max="3" width="13.28515625" customWidth="1"/>
    <col min="6" max="6" width="13.5703125" customWidth="1"/>
    <col min="8" max="8" width="14.85546875" customWidth="1"/>
  </cols>
  <sheetData>
    <row r="3" spans="3:8" ht="15.75" thickBot="1" x14ac:dyDescent="0.3"/>
    <row r="4" spans="3:8" x14ac:dyDescent="0.25">
      <c r="C4" s="16"/>
      <c r="D4" s="17"/>
      <c r="E4" s="17"/>
      <c r="F4" s="17"/>
      <c r="G4" s="17"/>
      <c r="H4" s="18"/>
    </row>
    <row r="5" spans="3:8" x14ac:dyDescent="0.25">
      <c r="C5" s="19"/>
      <c r="D5" s="46"/>
      <c r="E5" s="46"/>
      <c r="F5" s="46"/>
      <c r="G5" s="46"/>
      <c r="H5" s="20"/>
    </row>
    <row r="6" spans="3:8" x14ac:dyDescent="0.25">
      <c r="C6" s="19"/>
      <c r="D6" s="46"/>
      <c r="E6" s="8" t="s">
        <v>8</v>
      </c>
      <c r="F6" s="6"/>
      <c r="G6" s="46"/>
      <c r="H6" s="20"/>
    </row>
    <row r="7" spans="3:8" x14ac:dyDescent="0.25">
      <c r="C7" s="19"/>
      <c r="D7" s="46"/>
      <c r="E7" s="46"/>
      <c r="F7" s="46"/>
      <c r="G7" s="46"/>
      <c r="H7" s="20"/>
    </row>
    <row r="8" spans="3:8" x14ac:dyDescent="0.25">
      <c r="C8" s="19"/>
      <c r="D8" s="214" t="s">
        <v>37</v>
      </c>
      <c r="E8" s="214"/>
      <c r="F8" s="214"/>
      <c r="G8" s="214"/>
      <c r="H8" s="215"/>
    </row>
    <row r="9" spans="3:8" x14ac:dyDescent="0.25">
      <c r="C9" s="19"/>
      <c r="D9" s="46"/>
      <c r="E9" s="46"/>
      <c r="F9" s="46"/>
      <c r="G9" s="46"/>
      <c r="H9" s="20"/>
    </row>
    <row r="10" spans="3:8" x14ac:dyDescent="0.25">
      <c r="C10" s="21" t="s">
        <v>0</v>
      </c>
      <c r="D10" s="46"/>
      <c r="E10" s="46"/>
      <c r="F10" s="46"/>
      <c r="G10" s="1" t="s">
        <v>52</v>
      </c>
      <c r="H10" s="20"/>
    </row>
    <row r="11" spans="3:8" x14ac:dyDescent="0.25">
      <c r="C11" s="21"/>
      <c r="D11" s="46"/>
      <c r="E11" s="46"/>
      <c r="F11" s="46"/>
      <c r="G11" s="46"/>
      <c r="H11" s="20"/>
    </row>
    <row r="12" spans="3:8" x14ac:dyDescent="0.25">
      <c r="C12" s="19" t="s">
        <v>38</v>
      </c>
      <c r="D12" s="46"/>
      <c r="E12" s="46"/>
      <c r="F12" s="2" t="s">
        <v>2</v>
      </c>
      <c r="G12" s="46" t="s">
        <v>39</v>
      </c>
      <c r="H12" s="20"/>
    </row>
    <row r="13" spans="3:8" x14ac:dyDescent="0.25">
      <c r="C13" s="19" t="s">
        <v>1</v>
      </c>
      <c r="D13" s="46"/>
      <c r="E13" s="46"/>
      <c r="F13" s="2" t="s">
        <v>2</v>
      </c>
      <c r="G13" s="46" t="s">
        <v>3</v>
      </c>
      <c r="H13" s="20"/>
    </row>
    <row r="14" spans="3:8" x14ac:dyDescent="0.25">
      <c r="C14" s="19" t="s">
        <v>1</v>
      </c>
      <c r="D14" s="46"/>
      <c r="E14" s="46"/>
      <c r="F14" s="2" t="s">
        <v>2</v>
      </c>
      <c r="G14" s="46" t="s">
        <v>3</v>
      </c>
      <c r="H14" s="20"/>
    </row>
    <row r="15" spans="3:8" x14ac:dyDescent="0.25">
      <c r="C15" s="19" t="s">
        <v>1</v>
      </c>
      <c r="D15" s="46"/>
      <c r="E15" s="46"/>
      <c r="F15" s="2" t="s">
        <v>2</v>
      </c>
      <c r="G15" s="46" t="s">
        <v>3</v>
      </c>
      <c r="H15" s="20"/>
    </row>
    <row r="16" spans="3:8" x14ac:dyDescent="0.25">
      <c r="C16" s="19" t="s">
        <v>1</v>
      </c>
      <c r="D16" s="46"/>
      <c r="E16" s="46"/>
      <c r="F16" s="2" t="s">
        <v>2</v>
      </c>
      <c r="G16" s="46" t="s">
        <v>3</v>
      </c>
      <c r="H16" s="20"/>
    </row>
    <row r="17" spans="3:8" x14ac:dyDescent="0.25">
      <c r="C17" s="19" t="s">
        <v>1</v>
      </c>
      <c r="D17" s="46"/>
      <c r="E17" s="46"/>
      <c r="F17" s="2" t="s">
        <v>2</v>
      </c>
      <c r="G17" s="46" t="s">
        <v>3</v>
      </c>
      <c r="H17" s="20"/>
    </row>
    <row r="18" spans="3:8" x14ac:dyDescent="0.25">
      <c r="C18" s="19" t="s">
        <v>1</v>
      </c>
      <c r="D18" s="46"/>
      <c r="E18" s="46"/>
      <c r="F18" s="2" t="s">
        <v>2</v>
      </c>
      <c r="G18" s="46" t="s">
        <v>3</v>
      </c>
      <c r="H18" s="20"/>
    </row>
    <row r="19" spans="3:8" x14ac:dyDescent="0.25">
      <c r="C19" s="19" t="s">
        <v>1</v>
      </c>
      <c r="D19" s="46"/>
      <c r="E19" s="46"/>
      <c r="F19" s="2" t="s">
        <v>2</v>
      </c>
      <c r="G19" s="46" t="s">
        <v>3</v>
      </c>
      <c r="H19" s="20"/>
    </row>
    <row r="20" spans="3:8" x14ac:dyDescent="0.25">
      <c r="C20" s="19" t="s">
        <v>1</v>
      </c>
      <c r="D20" s="46"/>
      <c r="E20" s="46"/>
      <c r="F20" s="2" t="s">
        <v>2</v>
      </c>
      <c r="G20" s="46" t="s">
        <v>3</v>
      </c>
      <c r="H20" s="20"/>
    </row>
    <row r="21" spans="3:8" x14ac:dyDescent="0.25">
      <c r="C21" s="19" t="s">
        <v>1</v>
      </c>
      <c r="D21" s="46"/>
      <c r="E21" s="46"/>
      <c r="F21" s="2" t="s">
        <v>2</v>
      </c>
      <c r="G21" s="46" t="s">
        <v>3</v>
      </c>
      <c r="H21" s="20"/>
    </row>
    <row r="22" spans="3:8" x14ac:dyDescent="0.25">
      <c r="C22" s="19" t="s">
        <v>1</v>
      </c>
      <c r="D22" s="46"/>
      <c r="E22" s="46"/>
      <c r="F22" s="2" t="s">
        <v>2</v>
      </c>
      <c r="G22" s="46" t="s">
        <v>3</v>
      </c>
      <c r="H22" s="20"/>
    </row>
    <row r="23" spans="3:8" x14ac:dyDescent="0.25">
      <c r="C23" s="19" t="s">
        <v>1</v>
      </c>
      <c r="D23" s="46"/>
      <c r="E23" s="46"/>
      <c r="F23" s="2" t="s">
        <v>2</v>
      </c>
      <c r="G23" s="46" t="s">
        <v>3</v>
      </c>
      <c r="H23" s="20"/>
    </row>
    <row r="24" spans="3:8" x14ac:dyDescent="0.25">
      <c r="C24" s="19"/>
      <c r="D24" s="46"/>
      <c r="E24" s="46"/>
      <c r="F24" s="46"/>
      <c r="G24" s="46"/>
      <c r="H24" s="20"/>
    </row>
    <row r="25" spans="3:8" x14ac:dyDescent="0.25">
      <c r="C25" s="19" t="s">
        <v>20</v>
      </c>
      <c r="D25" s="46"/>
      <c r="E25" s="46"/>
      <c r="F25" s="46"/>
      <c r="G25" s="46"/>
      <c r="H25" s="20"/>
    </row>
    <row r="26" spans="3:8" x14ac:dyDescent="0.25">
      <c r="C26" s="19" t="s">
        <v>21</v>
      </c>
      <c r="D26" s="46"/>
      <c r="E26" s="46"/>
      <c r="F26" s="46"/>
      <c r="G26" s="46"/>
      <c r="H26" s="20"/>
    </row>
    <row r="27" spans="3:8" x14ac:dyDescent="0.25">
      <c r="C27" s="19"/>
      <c r="D27" s="46"/>
      <c r="E27" s="3"/>
      <c r="F27" s="46"/>
      <c r="G27" s="46"/>
      <c r="H27" s="20"/>
    </row>
    <row r="28" spans="3:8" x14ac:dyDescent="0.25">
      <c r="C28" s="22" t="s">
        <v>5</v>
      </c>
      <c r="D28" s="46"/>
      <c r="E28" s="4" t="s">
        <v>6</v>
      </c>
      <c r="F28" s="1"/>
      <c r="G28" s="4" t="s">
        <v>7</v>
      </c>
      <c r="H28" s="50"/>
    </row>
    <row r="29" spans="3:8" x14ac:dyDescent="0.25">
      <c r="C29" s="22" t="s">
        <v>4</v>
      </c>
      <c r="D29" s="46"/>
      <c r="E29" s="4" t="s">
        <v>22</v>
      </c>
      <c r="F29" s="46"/>
      <c r="G29" s="46"/>
      <c r="H29" s="20"/>
    </row>
    <row r="30" spans="3:8" x14ac:dyDescent="0.25">
      <c r="C30" s="19"/>
      <c r="D30" s="46"/>
      <c r="E30" s="46"/>
      <c r="F30" s="46"/>
      <c r="G30" s="46"/>
      <c r="H30" s="20"/>
    </row>
    <row r="31" spans="3:8" x14ac:dyDescent="0.25">
      <c r="C31" s="22" t="s">
        <v>23</v>
      </c>
      <c r="D31" s="46"/>
      <c r="E31" s="46"/>
      <c r="F31" s="46"/>
      <c r="G31" s="46"/>
      <c r="H31" s="20"/>
    </row>
    <row r="32" spans="3:8" x14ac:dyDescent="0.25">
      <c r="C32" s="19" t="s">
        <v>21</v>
      </c>
      <c r="D32" s="46"/>
      <c r="E32" s="46"/>
      <c r="F32" s="46"/>
      <c r="G32" s="46"/>
      <c r="H32" s="20"/>
    </row>
    <row r="33" spans="3:8" x14ac:dyDescent="0.25">
      <c r="C33" s="19" t="s">
        <v>21</v>
      </c>
      <c r="D33" s="46"/>
      <c r="E33" s="46"/>
      <c r="F33" s="46"/>
      <c r="G33" s="46"/>
      <c r="H33" s="20"/>
    </row>
    <row r="34" spans="3:8" x14ac:dyDescent="0.25">
      <c r="C34" s="19"/>
      <c r="D34" s="46"/>
      <c r="E34" s="46"/>
      <c r="F34" s="46"/>
      <c r="G34" s="46"/>
      <c r="H34" s="20"/>
    </row>
    <row r="35" spans="3:8" ht="15.75" thickBot="1" x14ac:dyDescent="0.3">
      <c r="C35" s="51"/>
      <c r="D35" s="52"/>
      <c r="E35" s="52"/>
      <c r="F35" s="52"/>
      <c r="G35" s="52"/>
      <c r="H35" s="30"/>
    </row>
  </sheetData>
  <mergeCells count="1">
    <mergeCell ref="D8:H8"/>
  </mergeCells>
  <printOptions horizontalCentered="1" verticalCentered="1"/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3"/>
  <sheetViews>
    <sheetView topLeftCell="B32" workbookViewId="0">
      <selection activeCell="K32" sqref="K32"/>
    </sheetView>
  </sheetViews>
  <sheetFormatPr baseColWidth="10" defaultRowHeight="15" x14ac:dyDescent="0.25"/>
  <cols>
    <col min="1" max="1" width="11.42578125" hidden="1" customWidth="1"/>
    <col min="2" max="2" width="5.5703125" customWidth="1"/>
    <col min="3" max="3" width="12" customWidth="1"/>
    <col min="4" max="4" width="17.5703125" customWidth="1"/>
    <col min="5" max="5" width="14.7109375" customWidth="1"/>
    <col min="6" max="6" width="13.7109375" customWidth="1"/>
    <col min="7" max="7" width="15.5703125" customWidth="1"/>
    <col min="8" max="8" width="16.140625" customWidth="1"/>
    <col min="9" max="9" width="16.28515625" customWidth="1"/>
    <col min="11" max="11" width="16.85546875" customWidth="1"/>
    <col min="12" max="12" width="14.140625" customWidth="1"/>
    <col min="13" max="13" width="17.140625" customWidth="1"/>
    <col min="14" max="14" width="16" customWidth="1"/>
  </cols>
  <sheetData>
    <row r="1" spans="3:14" s="53" customFormat="1" ht="15.75" thickBot="1" x14ac:dyDescent="0.3"/>
    <row r="2" spans="3:14" x14ac:dyDescent="0.25">
      <c r="C2" s="16"/>
      <c r="D2" s="17"/>
      <c r="E2" s="17"/>
      <c r="F2" s="17"/>
      <c r="G2" s="17"/>
      <c r="H2" s="17"/>
      <c r="I2" s="18"/>
    </row>
    <row r="3" spans="3:14" s="53" customFormat="1" x14ac:dyDescent="0.25">
      <c r="C3" s="19"/>
      <c r="D3" s="46"/>
      <c r="E3" s="46"/>
      <c r="F3" s="46"/>
      <c r="G3" s="46"/>
      <c r="H3" s="46"/>
      <c r="I3" s="20"/>
    </row>
    <row r="4" spans="3:14" x14ac:dyDescent="0.25">
      <c r="C4" s="19"/>
      <c r="D4" s="46"/>
      <c r="E4" s="46"/>
      <c r="F4" s="46"/>
      <c r="G4" s="46"/>
      <c r="H4" s="46"/>
      <c r="I4" s="20"/>
    </row>
    <row r="5" spans="3:14" s="53" customFormat="1" x14ac:dyDescent="0.25">
      <c r="C5" s="19"/>
      <c r="D5" s="46"/>
      <c r="E5" s="46"/>
      <c r="F5" s="46"/>
      <c r="G5" s="46"/>
      <c r="H5" s="46"/>
      <c r="I5" s="20"/>
    </row>
    <row r="6" spans="3:14" x14ac:dyDescent="0.25">
      <c r="C6" s="222" t="s">
        <v>9</v>
      </c>
      <c r="D6" s="223"/>
      <c r="E6" s="223"/>
      <c r="F6" s="223"/>
      <c r="G6" s="223"/>
      <c r="H6" s="223"/>
      <c r="I6" s="224"/>
    </row>
    <row r="7" spans="3:14" x14ac:dyDescent="0.25">
      <c r="C7" s="222" t="s">
        <v>75</v>
      </c>
      <c r="D7" s="223"/>
      <c r="E7" s="223"/>
      <c r="F7" s="223"/>
      <c r="G7" s="223"/>
      <c r="H7" s="223"/>
      <c r="I7" s="224"/>
      <c r="K7" s="11"/>
      <c r="L7" s="11"/>
      <c r="M7" s="11"/>
      <c r="N7" s="11"/>
    </row>
    <row r="8" spans="3:14" x14ac:dyDescent="0.25">
      <c r="C8" s="225" t="s">
        <v>108</v>
      </c>
      <c r="D8" s="226"/>
      <c r="E8" s="226"/>
      <c r="F8" s="226"/>
      <c r="G8" s="226"/>
      <c r="H8" s="226"/>
      <c r="I8" s="227"/>
      <c r="K8" s="11"/>
      <c r="L8" s="11"/>
      <c r="M8" s="11"/>
      <c r="N8" s="11"/>
    </row>
    <row r="9" spans="3:14" x14ac:dyDescent="0.25">
      <c r="C9" s="75"/>
      <c r="D9" s="76"/>
      <c r="E9" s="76"/>
      <c r="F9" s="76"/>
      <c r="G9" s="76"/>
      <c r="H9" s="76"/>
      <c r="I9" s="77"/>
      <c r="K9" s="12"/>
      <c r="L9" s="12"/>
      <c r="M9" s="12"/>
      <c r="N9" s="11"/>
    </row>
    <row r="10" spans="3:14" x14ac:dyDescent="0.25">
      <c r="C10" s="75"/>
      <c r="D10" s="76"/>
      <c r="E10" s="76"/>
      <c r="F10" s="76"/>
      <c r="G10" s="76"/>
      <c r="H10" s="76"/>
      <c r="I10" s="77"/>
      <c r="K10" s="12"/>
      <c r="L10" s="12"/>
      <c r="M10" s="11"/>
      <c r="N10" s="11"/>
    </row>
    <row r="11" spans="3:14" x14ac:dyDescent="0.25">
      <c r="C11" s="19"/>
      <c r="D11" s="46"/>
      <c r="E11" s="46"/>
      <c r="F11" s="46"/>
      <c r="G11" s="46"/>
      <c r="H11" s="2"/>
      <c r="I11" s="20"/>
      <c r="K11" s="11"/>
      <c r="L11" s="11"/>
      <c r="M11" s="11"/>
      <c r="N11" s="11"/>
    </row>
    <row r="12" spans="3:14" x14ac:dyDescent="0.25">
      <c r="C12" s="19"/>
      <c r="D12" s="46"/>
      <c r="E12" s="37"/>
      <c r="F12" s="46"/>
      <c r="G12" s="46"/>
      <c r="H12" s="2"/>
      <c r="I12" s="20"/>
      <c r="K12" s="11"/>
      <c r="L12" s="11"/>
      <c r="M12" s="11"/>
      <c r="N12" s="11"/>
    </row>
    <row r="13" spans="3:14" x14ac:dyDescent="0.25">
      <c r="C13" s="22" t="s">
        <v>35</v>
      </c>
      <c r="D13" s="46"/>
      <c r="E13" s="64">
        <v>2079764.08</v>
      </c>
      <c r="F13" s="46"/>
      <c r="G13" s="46"/>
      <c r="H13" s="2"/>
      <c r="I13" s="20"/>
      <c r="K13" s="11"/>
      <c r="L13" s="11"/>
      <c r="M13" s="11"/>
      <c r="N13" s="11"/>
    </row>
    <row r="14" spans="3:14" x14ac:dyDescent="0.25">
      <c r="C14" s="22" t="s">
        <v>53</v>
      </c>
      <c r="D14" s="46"/>
      <c r="E14" s="64"/>
      <c r="F14" s="46"/>
      <c r="G14" s="46"/>
      <c r="H14" s="2"/>
      <c r="I14" s="20"/>
      <c r="K14" s="11"/>
      <c r="L14" s="11"/>
      <c r="M14" s="11"/>
      <c r="N14" s="11"/>
    </row>
    <row r="15" spans="3:14" x14ac:dyDescent="0.25">
      <c r="C15" s="22" t="s">
        <v>10</v>
      </c>
      <c r="D15" s="46"/>
      <c r="E15" s="64">
        <v>780810.61</v>
      </c>
      <c r="F15" s="46"/>
      <c r="G15" s="46"/>
      <c r="H15" s="2"/>
      <c r="I15" s="20"/>
      <c r="K15" s="12"/>
      <c r="L15" s="12"/>
      <c r="M15" s="12"/>
      <c r="N15" s="11"/>
    </row>
    <row r="16" spans="3:14" x14ac:dyDescent="0.25">
      <c r="C16" s="19"/>
      <c r="D16" s="46"/>
      <c r="E16" s="38"/>
      <c r="F16" s="46"/>
      <c r="G16" s="46"/>
      <c r="H16" s="2"/>
      <c r="I16" s="20"/>
      <c r="K16" s="12"/>
      <c r="L16" s="12"/>
      <c r="M16" s="11"/>
      <c r="N16" s="11"/>
    </row>
    <row r="17" spans="3:14" x14ac:dyDescent="0.25">
      <c r="C17" s="22" t="s">
        <v>11</v>
      </c>
      <c r="D17" s="46"/>
      <c r="E17" s="39">
        <f>E13-E15</f>
        <v>1298953.4700000002</v>
      </c>
      <c r="F17" s="46"/>
      <c r="G17" s="46"/>
      <c r="H17" s="2"/>
      <c r="I17" s="20"/>
      <c r="K17" s="11"/>
      <c r="L17" s="11"/>
      <c r="M17" s="11"/>
      <c r="N17" s="11"/>
    </row>
    <row r="18" spans="3:14" x14ac:dyDescent="0.25">
      <c r="C18" s="22"/>
      <c r="D18" s="46"/>
      <c r="E18" s="31"/>
      <c r="F18" s="46"/>
      <c r="G18" s="46"/>
      <c r="H18" s="2"/>
      <c r="I18" s="20"/>
      <c r="K18" s="11"/>
      <c r="L18" s="11"/>
      <c r="M18" s="11"/>
      <c r="N18" s="11"/>
    </row>
    <row r="19" spans="3:14" x14ac:dyDescent="0.25">
      <c r="C19" s="22" t="s">
        <v>54</v>
      </c>
      <c r="D19" s="46"/>
      <c r="E19" s="46"/>
      <c r="F19" s="46"/>
      <c r="G19" s="46"/>
      <c r="H19" s="2"/>
      <c r="I19" s="20"/>
      <c r="K19" s="11"/>
      <c r="L19" s="11"/>
      <c r="M19" s="11"/>
      <c r="N19" s="11"/>
    </row>
    <row r="20" spans="3:14" x14ac:dyDescent="0.25">
      <c r="C20" s="22"/>
      <c r="D20" s="1"/>
      <c r="E20" s="1"/>
      <c r="F20" s="46"/>
      <c r="G20" s="46"/>
      <c r="H20" s="2"/>
      <c r="I20" s="20"/>
      <c r="K20" s="11"/>
      <c r="L20" s="11"/>
      <c r="M20" s="11"/>
      <c r="N20" s="11"/>
    </row>
    <row r="21" spans="3:14" x14ac:dyDescent="0.25">
      <c r="C21" s="22"/>
      <c r="D21" s="46"/>
      <c r="E21" s="46"/>
      <c r="F21" s="46"/>
      <c r="G21" s="46"/>
      <c r="H21" s="2"/>
      <c r="I21" s="20"/>
      <c r="K21" s="11"/>
      <c r="L21" s="11"/>
      <c r="M21" s="11"/>
      <c r="N21" s="11"/>
    </row>
    <row r="22" spans="3:14" s="45" customFormat="1" x14ac:dyDescent="0.25">
      <c r="C22" s="22"/>
      <c r="D22" s="46"/>
      <c r="E22" s="46"/>
      <c r="F22" s="46"/>
      <c r="G22" s="46"/>
      <c r="H22" s="2"/>
      <c r="I22" s="20"/>
      <c r="K22" s="11"/>
      <c r="L22" s="11"/>
      <c r="M22" s="11"/>
      <c r="N22" s="11"/>
    </row>
    <row r="23" spans="3:14" s="45" customFormat="1" x14ac:dyDescent="0.25">
      <c r="C23" s="22"/>
      <c r="D23" s="46"/>
      <c r="E23" s="46"/>
      <c r="F23" s="46"/>
      <c r="G23" s="46"/>
      <c r="H23" s="2"/>
      <c r="I23" s="20"/>
      <c r="K23" s="11"/>
      <c r="L23" s="11"/>
      <c r="M23" s="11"/>
      <c r="N23" s="11"/>
    </row>
    <row r="24" spans="3:14" x14ac:dyDescent="0.25">
      <c r="C24" s="228" t="s">
        <v>17</v>
      </c>
      <c r="D24" s="229"/>
      <c r="E24" s="229"/>
      <c r="F24" s="229"/>
      <c r="G24" s="229"/>
      <c r="H24" s="229"/>
      <c r="I24" s="230"/>
      <c r="K24" s="11"/>
      <c r="L24" s="11"/>
      <c r="M24" s="11"/>
      <c r="N24" s="11"/>
    </row>
    <row r="25" spans="3:14" x14ac:dyDescent="0.25">
      <c r="C25" s="22"/>
      <c r="D25" s="46"/>
      <c r="E25" s="46"/>
      <c r="F25" s="46"/>
      <c r="G25" s="46"/>
      <c r="H25" s="2"/>
      <c r="I25" s="20"/>
      <c r="K25" s="12"/>
      <c r="L25" s="11"/>
      <c r="M25" s="11"/>
      <c r="N25" s="12"/>
    </row>
    <row r="26" spans="3:14" x14ac:dyDescent="0.25">
      <c r="C26" s="32" t="s">
        <v>18</v>
      </c>
      <c r="D26" s="135">
        <v>1678286.72</v>
      </c>
      <c r="E26" s="71" t="s">
        <v>46</v>
      </c>
      <c r="F26" s="125">
        <v>302817.96000000002</v>
      </c>
      <c r="G26" s="71" t="s">
        <v>55</v>
      </c>
      <c r="H26" s="136">
        <v>27423.96</v>
      </c>
      <c r="I26" s="80"/>
      <c r="K26" s="11"/>
      <c r="L26" s="11"/>
      <c r="M26" s="11"/>
      <c r="N26" s="11"/>
    </row>
    <row r="27" spans="3:14" x14ac:dyDescent="0.25">
      <c r="C27" s="32"/>
      <c r="D27" s="120"/>
      <c r="E27" s="2"/>
      <c r="F27" s="117"/>
      <c r="G27" s="5"/>
      <c r="H27" s="2"/>
      <c r="I27" s="79"/>
    </row>
    <row r="28" spans="3:14" x14ac:dyDescent="0.25">
      <c r="C28" s="32" t="s">
        <v>19</v>
      </c>
      <c r="D28" s="135">
        <v>20423.96</v>
      </c>
      <c r="E28" s="71" t="s">
        <v>36</v>
      </c>
      <c r="F28" s="137">
        <v>45921.919999999998</v>
      </c>
      <c r="G28" s="65"/>
      <c r="H28" s="2"/>
      <c r="I28" s="79"/>
    </row>
    <row r="29" spans="3:14" x14ac:dyDescent="0.25">
      <c r="C29" s="22"/>
      <c r="D29" s="46"/>
      <c r="E29" s="1"/>
      <c r="F29" s="5"/>
      <c r="G29" s="5"/>
      <c r="H29" s="2"/>
      <c r="I29" s="79"/>
    </row>
    <row r="30" spans="3:14" ht="15.75" thickBot="1" x14ac:dyDescent="0.3">
      <c r="C30" s="216" t="s">
        <v>12</v>
      </c>
      <c r="D30" s="217"/>
      <c r="E30" s="217"/>
      <c r="F30" s="217"/>
      <c r="G30" s="217"/>
      <c r="H30" s="217"/>
      <c r="I30" s="218"/>
    </row>
    <row r="31" spans="3:14" ht="9" customHeight="1" thickBot="1" x14ac:dyDescent="0.3">
      <c r="C31" s="40"/>
      <c r="D31" s="41"/>
      <c r="E31" s="41"/>
      <c r="F31" s="41"/>
      <c r="G31" s="41"/>
      <c r="H31" s="42"/>
      <c r="I31" s="43"/>
    </row>
    <row r="32" spans="3:14" ht="16.5" thickTop="1" thickBot="1" x14ac:dyDescent="0.3">
      <c r="C32" s="219" t="s">
        <v>13</v>
      </c>
      <c r="D32" s="220"/>
      <c r="E32" s="220"/>
      <c r="F32" s="220"/>
      <c r="G32" s="220"/>
      <c r="H32" s="220"/>
      <c r="I32" s="221"/>
      <c r="K32" s="11" t="s">
        <v>184</v>
      </c>
      <c r="L32" s="11"/>
      <c r="M32" s="11"/>
      <c r="N32" s="11"/>
    </row>
    <row r="33" spans="3:14" s="53" customFormat="1" ht="15.75" thickTop="1" x14ac:dyDescent="0.25">
      <c r="C33" s="72"/>
      <c r="D33" s="73"/>
      <c r="E33" s="73"/>
      <c r="F33" s="73"/>
      <c r="G33" s="73"/>
      <c r="H33" s="73"/>
      <c r="I33" s="78"/>
      <c r="K33" s="11"/>
      <c r="L33" s="11"/>
      <c r="M33" s="11"/>
      <c r="N33" s="11"/>
    </row>
    <row r="34" spans="3:14" x14ac:dyDescent="0.25">
      <c r="C34" s="23"/>
      <c r="D34" s="3"/>
      <c r="E34" s="7"/>
      <c r="F34" s="7"/>
      <c r="G34" s="7" t="s">
        <v>16</v>
      </c>
      <c r="H34" s="7" t="s">
        <v>14</v>
      </c>
      <c r="I34" s="81" t="s">
        <v>15</v>
      </c>
      <c r="K34" s="12"/>
      <c r="L34" s="12"/>
      <c r="M34" s="12"/>
      <c r="N34" s="11"/>
    </row>
    <row r="35" spans="3:14" x14ac:dyDescent="0.25">
      <c r="C35" s="23"/>
      <c r="D35" s="3"/>
      <c r="E35" s="10"/>
      <c r="F35" s="10"/>
      <c r="G35" s="138"/>
      <c r="H35" s="138"/>
      <c r="I35" s="139"/>
      <c r="K35" s="12"/>
      <c r="L35" s="12"/>
      <c r="M35" s="11"/>
      <c r="N35" s="11"/>
    </row>
    <row r="36" spans="3:14" x14ac:dyDescent="0.25">
      <c r="C36" s="24" t="s">
        <v>24</v>
      </c>
      <c r="D36" s="33" t="s">
        <v>25</v>
      </c>
      <c r="E36" s="35"/>
      <c r="F36" s="118"/>
      <c r="G36" s="118">
        <v>143576054</v>
      </c>
      <c r="H36" s="118">
        <v>8376094.0800000001</v>
      </c>
      <c r="I36" s="140">
        <f>G36-H36</f>
        <v>135199959.91999999</v>
      </c>
      <c r="K36" s="11"/>
      <c r="L36" s="11"/>
      <c r="M36" s="11"/>
      <c r="N36" s="11"/>
    </row>
    <row r="37" spans="3:14" x14ac:dyDescent="0.25">
      <c r="C37" s="25"/>
      <c r="D37" s="34"/>
      <c r="E37" s="35"/>
      <c r="F37" s="106"/>
      <c r="G37" s="118"/>
      <c r="H37" s="118"/>
      <c r="I37" s="140"/>
      <c r="K37" s="11"/>
      <c r="L37" s="11"/>
      <c r="M37" s="11"/>
      <c r="N37" s="11"/>
    </row>
    <row r="38" spans="3:14" x14ac:dyDescent="0.25">
      <c r="C38" s="25" t="s">
        <v>26</v>
      </c>
      <c r="D38" s="34" t="s">
        <v>27</v>
      </c>
      <c r="E38" s="36"/>
      <c r="F38" s="119"/>
      <c r="G38" s="118">
        <v>31214999.620000001</v>
      </c>
      <c r="H38" s="118">
        <v>0</v>
      </c>
      <c r="I38" s="140">
        <f t="shared" ref="I38:I46" si="0">G38-H38</f>
        <v>31214999.620000001</v>
      </c>
      <c r="K38" s="11"/>
      <c r="L38" s="11"/>
      <c r="M38" s="11"/>
      <c r="N38" s="11"/>
    </row>
    <row r="39" spans="3:14" x14ac:dyDescent="0.25">
      <c r="C39" s="25"/>
      <c r="D39" s="34"/>
      <c r="E39" s="36"/>
      <c r="F39" s="107"/>
      <c r="G39" s="119"/>
      <c r="H39" s="118"/>
      <c r="I39" s="140"/>
      <c r="K39" s="11"/>
      <c r="L39" s="11"/>
      <c r="M39" s="11"/>
      <c r="N39" s="11"/>
    </row>
    <row r="40" spans="3:14" x14ac:dyDescent="0.25">
      <c r="C40" s="25" t="s">
        <v>28</v>
      </c>
      <c r="D40" s="34" t="s">
        <v>29</v>
      </c>
      <c r="E40" s="35"/>
      <c r="F40" s="118"/>
      <c r="G40" s="118">
        <v>27598854</v>
      </c>
      <c r="H40" s="118">
        <v>0</v>
      </c>
      <c r="I40" s="140">
        <f t="shared" si="0"/>
        <v>27598854</v>
      </c>
      <c r="K40" s="11"/>
      <c r="L40" s="11"/>
      <c r="M40" s="11"/>
      <c r="N40" s="11"/>
    </row>
    <row r="41" spans="3:14" x14ac:dyDescent="0.25">
      <c r="C41" s="25"/>
      <c r="D41" s="34"/>
      <c r="E41" s="11"/>
      <c r="F41" s="106"/>
      <c r="G41" s="118"/>
      <c r="H41" s="118"/>
      <c r="I41" s="140"/>
      <c r="K41" s="11"/>
      <c r="L41" s="11"/>
      <c r="M41" s="11"/>
      <c r="N41" s="11"/>
    </row>
    <row r="42" spans="3:14" x14ac:dyDescent="0.25">
      <c r="C42" s="25" t="s">
        <v>30</v>
      </c>
      <c r="D42" s="34" t="s">
        <v>31</v>
      </c>
      <c r="E42" s="11"/>
      <c r="F42" s="106"/>
      <c r="G42" s="118">
        <v>4500000</v>
      </c>
      <c r="H42" s="118">
        <v>0</v>
      </c>
      <c r="I42" s="140">
        <f t="shared" si="0"/>
        <v>4500000</v>
      </c>
      <c r="K42" s="12"/>
      <c r="L42" s="11"/>
      <c r="M42" s="11"/>
      <c r="N42" s="12"/>
    </row>
    <row r="43" spans="3:14" x14ac:dyDescent="0.25">
      <c r="C43" s="26"/>
      <c r="D43" s="34"/>
      <c r="E43" s="11"/>
      <c r="F43" s="106"/>
      <c r="G43" s="118"/>
      <c r="H43" s="118"/>
      <c r="I43" s="140"/>
      <c r="K43" s="11"/>
      <c r="L43" s="11"/>
      <c r="M43" s="11"/>
      <c r="N43" s="11"/>
    </row>
    <row r="44" spans="3:14" x14ac:dyDescent="0.25">
      <c r="C44" s="25" t="s">
        <v>32</v>
      </c>
      <c r="D44" s="34" t="s">
        <v>33</v>
      </c>
      <c r="E44" s="11"/>
      <c r="F44" s="106"/>
      <c r="G44" s="118">
        <v>83700000</v>
      </c>
      <c r="H44" s="118">
        <v>0</v>
      </c>
      <c r="I44" s="140">
        <f t="shared" si="0"/>
        <v>83700000</v>
      </c>
    </row>
    <row r="45" spans="3:14" x14ac:dyDescent="0.25">
      <c r="C45" s="115"/>
      <c r="D45" s="34"/>
      <c r="E45" s="11"/>
      <c r="F45" s="106"/>
      <c r="G45" s="118"/>
      <c r="H45" s="118"/>
      <c r="I45" s="140"/>
    </row>
    <row r="46" spans="3:14" s="53" customFormat="1" ht="12" customHeight="1" x14ac:dyDescent="0.25">
      <c r="C46" s="115" t="s">
        <v>105</v>
      </c>
      <c r="D46" s="9" t="s">
        <v>106</v>
      </c>
      <c r="E46" s="11"/>
      <c r="F46" s="106"/>
      <c r="G46" s="118">
        <v>10197608</v>
      </c>
      <c r="H46" s="118">
        <v>0</v>
      </c>
      <c r="I46" s="140">
        <f t="shared" si="0"/>
        <v>10197608</v>
      </c>
    </row>
    <row r="47" spans="3:14" s="100" customFormat="1" ht="12" customHeight="1" x14ac:dyDescent="0.25">
      <c r="C47" s="115"/>
      <c r="D47" s="105"/>
      <c r="E47" s="106"/>
      <c r="F47" s="106"/>
      <c r="G47" s="118"/>
      <c r="H47" s="118"/>
      <c r="I47" s="140"/>
    </row>
    <row r="48" spans="3:14" ht="15.75" thickBot="1" x14ac:dyDescent="0.3">
      <c r="C48" s="44" t="s">
        <v>34</v>
      </c>
      <c r="D48" s="14"/>
      <c r="E48" s="15"/>
      <c r="F48" s="15"/>
      <c r="G48" s="141">
        <f>SUM(G36:G45)</f>
        <v>290589907.62</v>
      </c>
      <c r="H48" s="141">
        <f>SUM(H36:H45)</f>
        <v>8376094.0800000001</v>
      </c>
      <c r="I48" s="142">
        <f>SUM(I36:I44)</f>
        <v>282213813.53999996</v>
      </c>
    </row>
    <row r="49" spans="3:12" ht="21.75" customHeight="1" thickTop="1" thickBot="1" x14ac:dyDescent="0.3">
      <c r="C49" s="27"/>
      <c r="D49" s="28"/>
      <c r="E49" s="29"/>
      <c r="F49" s="29"/>
      <c r="G49" s="143"/>
      <c r="H49" s="143"/>
      <c r="I49" s="144"/>
      <c r="L49" t="s">
        <v>40</v>
      </c>
    </row>
    <row r="50" spans="3:12" x14ac:dyDescent="0.25">
      <c r="E50" s="13"/>
      <c r="F50" s="13"/>
      <c r="G50" s="13"/>
      <c r="H50" s="13"/>
      <c r="I50" s="13"/>
    </row>
    <row r="383" spans="7:7" x14ac:dyDescent="0.25">
      <c r="G383" t="s">
        <v>107</v>
      </c>
    </row>
  </sheetData>
  <mergeCells count="6">
    <mergeCell ref="C30:I30"/>
    <mergeCell ref="C32:I32"/>
    <mergeCell ref="C6:I6"/>
    <mergeCell ref="C7:I7"/>
    <mergeCell ref="C8:I8"/>
    <mergeCell ref="C24:I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workbookViewId="0">
      <selection activeCell="C35" sqref="C35"/>
    </sheetView>
  </sheetViews>
  <sheetFormatPr baseColWidth="10" defaultRowHeight="15" x14ac:dyDescent="0.25"/>
  <cols>
    <col min="2" max="2" width="3" customWidth="1"/>
    <col min="3" max="3" width="28.85546875" customWidth="1"/>
    <col min="4" max="4" width="11.42578125" customWidth="1"/>
    <col min="8" max="8" width="12.42578125" customWidth="1"/>
  </cols>
  <sheetData>
    <row r="1" spans="1:9" x14ac:dyDescent="0.25">
      <c r="A1" s="100"/>
      <c r="B1" s="100"/>
      <c r="C1" s="100"/>
      <c r="D1" s="100"/>
      <c r="E1" s="100"/>
      <c r="F1" s="100"/>
      <c r="G1" s="100"/>
      <c r="H1" s="100"/>
      <c r="I1" s="100"/>
    </row>
    <row r="2" spans="1:9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00"/>
      <c r="B3" s="100"/>
      <c r="C3" s="100"/>
      <c r="D3" s="100"/>
      <c r="E3" s="100"/>
      <c r="F3" s="100"/>
      <c r="G3" s="100"/>
      <c r="H3" s="100"/>
      <c r="I3" s="100"/>
    </row>
    <row r="4" spans="1:9" s="100" customFormat="1" ht="15.75" thickBot="1" x14ac:dyDescent="0.3"/>
    <row r="5" spans="1:9" x14ac:dyDescent="0.25">
      <c r="A5" s="100"/>
      <c r="B5" s="100"/>
      <c r="C5" s="108"/>
      <c r="D5" s="109"/>
      <c r="E5" s="109"/>
      <c r="F5" s="109"/>
      <c r="G5" s="109"/>
      <c r="H5" s="110"/>
      <c r="I5" s="100"/>
    </row>
    <row r="6" spans="1:9" x14ac:dyDescent="0.25">
      <c r="A6" s="100"/>
      <c r="B6" s="100"/>
      <c r="C6" s="111"/>
      <c r="D6" s="121"/>
      <c r="E6" s="121"/>
      <c r="F6" s="121"/>
      <c r="G6" s="121"/>
      <c r="H6" s="112"/>
      <c r="I6" s="100"/>
    </row>
    <row r="7" spans="1:9" x14ac:dyDescent="0.25">
      <c r="A7" s="100"/>
      <c r="B7" s="100"/>
      <c r="C7" s="111"/>
      <c r="D7" s="121"/>
      <c r="E7" s="121"/>
      <c r="F7" s="121"/>
      <c r="G7" s="121"/>
      <c r="H7" s="112"/>
      <c r="I7" s="100"/>
    </row>
    <row r="8" spans="1:9" x14ac:dyDescent="0.25">
      <c r="A8" s="100"/>
      <c r="B8" s="100"/>
      <c r="C8" s="231" t="s">
        <v>8</v>
      </c>
      <c r="D8" s="232"/>
      <c r="E8" s="232"/>
      <c r="F8" s="232"/>
      <c r="G8" s="232"/>
      <c r="H8" s="233"/>
      <c r="I8" s="100"/>
    </row>
    <row r="9" spans="1:9" x14ac:dyDescent="0.25">
      <c r="A9" s="100"/>
      <c r="B9" s="100"/>
      <c r="C9" s="234" t="s">
        <v>37</v>
      </c>
      <c r="D9" s="235"/>
      <c r="E9" s="235"/>
      <c r="F9" s="235"/>
      <c r="G9" s="235"/>
      <c r="H9" s="236"/>
      <c r="I9" s="100"/>
    </row>
    <row r="10" spans="1:9" x14ac:dyDescent="0.25">
      <c r="A10" s="100"/>
      <c r="B10" s="100"/>
      <c r="C10" s="222" t="s">
        <v>104</v>
      </c>
      <c r="D10" s="223"/>
      <c r="E10" s="223"/>
      <c r="F10" s="223"/>
      <c r="G10" s="223"/>
      <c r="H10" s="224"/>
      <c r="I10" s="100"/>
    </row>
    <row r="11" spans="1:9" x14ac:dyDescent="0.25">
      <c r="A11" s="100"/>
      <c r="B11" s="100"/>
      <c r="C11" s="111"/>
      <c r="D11" s="121"/>
      <c r="E11" s="121"/>
      <c r="F11" s="121"/>
      <c r="G11" s="121"/>
      <c r="H11" s="112"/>
      <c r="I11" s="100"/>
    </row>
    <row r="12" spans="1:9" ht="18.75" x14ac:dyDescent="0.3">
      <c r="A12" s="100"/>
      <c r="B12" s="100"/>
      <c r="C12" s="126" t="s">
        <v>0</v>
      </c>
      <c r="D12" s="121"/>
      <c r="E12" s="121"/>
      <c r="F12" s="121"/>
      <c r="G12" s="101"/>
      <c r="H12" s="112"/>
      <c r="I12" s="100"/>
    </row>
    <row r="13" spans="1:9" x14ac:dyDescent="0.25">
      <c r="A13" s="100"/>
      <c r="B13" s="100"/>
      <c r="C13" s="113"/>
      <c r="D13" s="121"/>
      <c r="E13" s="121"/>
      <c r="F13" s="121"/>
      <c r="G13" s="121"/>
      <c r="H13" s="112"/>
      <c r="I13" s="100"/>
    </row>
    <row r="14" spans="1:9" ht="15.75" x14ac:dyDescent="0.25">
      <c r="A14" s="100"/>
      <c r="B14" s="100"/>
      <c r="C14" s="127" t="s">
        <v>96</v>
      </c>
      <c r="D14" s="128"/>
      <c r="E14" s="128"/>
      <c r="F14" s="102" t="s">
        <v>2</v>
      </c>
      <c r="G14" s="101" t="s">
        <v>97</v>
      </c>
      <c r="H14" s="122"/>
      <c r="I14" s="100"/>
    </row>
    <row r="15" spans="1:9" ht="15.75" x14ac:dyDescent="0.25">
      <c r="A15" s="100"/>
      <c r="B15" s="129"/>
      <c r="C15" s="127" t="s">
        <v>98</v>
      </c>
      <c r="D15" s="128"/>
      <c r="E15" s="128"/>
      <c r="F15" s="102" t="s">
        <v>2</v>
      </c>
      <c r="G15" s="101" t="s">
        <v>99</v>
      </c>
      <c r="H15" s="122"/>
      <c r="I15" s="100"/>
    </row>
    <row r="16" spans="1:9" x14ac:dyDescent="0.25">
      <c r="A16" s="100"/>
      <c r="B16" s="100"/>
      <c r="C16" s="130"/>
      <c r="D16" s="129"/>
      <c r="E16" s="129"/>
      <c r="F16" s="102" t="s">
        <v>2</v>
      </c>
      <c r="G16" s="129"/>
      <c r="H16" s="112"/>
      <c r="I16" s="100"/>
    </row>
    <row r="17" spans="1:9" x14ac:dyDescent="0.25">
      <c r="A17" s="100"/>
      <c r="B17" s="100"/>
      <c r="C17" s="111" t="s">
        <v>1</v>
      </c>
      <c r="D17" s="121"/>
      <c r="E17" s="121"/>
      <c r="F17" s="102" t="s">
        <v>2</v>
      </c>
      <c r="G17" s="121" t="s">
        <v>3</v>
      </c>
      <c r="H17" s="112"/>
      <c r="I17" s="100"/>
    </row>
    <row r="18" spans="1:9" x14ac:dyDescent="0.25">
      <c r="A18" s="100"/>
      <c r="B18" s="100"/>
      <c r="C18" s="111" t="s">
        <v>1</v>
      </c>
      <c r="D18" s="121"/>
      <c r="E18" s="121"/>
      <c r="F18" s="102" t="s">
        <v>2</v>
      </c>
      <c r="G18" s="121" t="s">
        <v>3</v>
      </c>
      <c r="H18" s="112"/>
      <c r="I18" s="100"/>
    </row>
    <row r="19" spans="1:9" x14ac:dyDescent="0.25">
      <c r="A19" s="100"/>
      <c r="B19" s="100"/>
      <c r="C19" s="111" t="s">
        <v>1</v>
      </c>
      <c r="D19" s="121"/>
      <c r="E19" s="121"/>
      <c r="F19" s="102" t="s">
        <v>2</v>
      </c>
      <c r="G19" s="121" t="s">
        <v>3</v>
      </c>
      <c r="H19" s="112"/>
      <c r="I19" s="100"/>
    </row>
    <row r="20" spans="1:9" x14ac:dyDescent="0.25">
      <c r="A20" s="100"/>
      <c r="B20" s="100"/>
      <c r="C20" s="111" t="s">
        <v>1</v>
      </c>
      <c r="D20" s="121"/>
      <c r="E20" s="121"/>
      <c r="F20" s="102" t="s">
        <v>2</v>
      </c>
      <c r="G20" s="121" t="s">
        <v>3</v>
      </c>
      <c r="H20" s="112"/>
      <c r="I20" s="100"/>
    </row>
    <row r="21" spans="1:9" x14ac:dyDescent="0.25">
      <c r="A21" s="100"/>
      <c r="B21" s="100"/>
      <c r="C21" s="111" t="s">
        <v>1</v>
      </c>
      <c r="D21" s="121"/>
      <c r="E21" s="121"/>
      <c r="F21" s="102" t="s">
        <v>2</v>
      </c>
      <c r="G21" s="121" t="s">
        <v>3</v>
      </c>
      <c r="H21" s="112"/>
      <c r="I21" s="100"/>
    </row>
    <row r="22" spans="1:9" x14ac:dyDescent="0.25">
      <c r="A22" s="100"/>
      <c r="B22" s="100"/>
      <c r="C22" s="111" t="s">
        <v>1</v>
      </c>
      <c r="D22" s="121"/>
      <c r="E22" s="121"/>
      <c r="F22" s="102" t="s">
        <v>2</v>
      </c>
      <c r="G22" s="121" t="s">
        <v>3</v>
      </c>
      <c r="H22" s="112"/>
      <c r="I22" s="100"/>
    </row>
    <row r="23" spans="1:9" x14ac:dyDescent="0.25">
      <c r="A23" s="100"/>
      <c r="B23" s="100"/>
      <c r="C23" s="111" t="s">
        <v>1</v>
      </c>
      <c r="D23" s="121"/>
      <c r="E23" s="121"/>
      <c r="F23" s="102" t="s">
        <v>2</v>
      </c>
      <c r="G23" s="121" t="s">
        <v>3</v>
      </c>
      <c r="H23" s="112"/>
      <c r="I23" s="100"/>
    </row>
    <row r="24" spans="1:9" x14ac:dyDescent="0.25">
      <c r="A24" s="100"/>
      <c r="B24" s="100"/>
      <c r="C24" s="111" t="s">
        <v>1</v>
      </c>
      <c r="D24" s="121"/>
      <c r="E24" s="121"/>
      <c r="F24" s="102" t="s">
        <v>2</v>
      </c>
      <c r="G24" s="121" t="s">
        <v>3</v>
      </c>
      <c r="H24" s="112"/>
      <c r="I24" s="100"/>
    </row>
    <row r="25" spans="1:9" x14ac:dyDescent="0.25">
      <c r="A25" s="100"/>
      <c r="B25" s="100"/>
      <c r="C25" s="111" t="s">
        <v>1</v>
      </c>
      <c r="D25" s="121"/>
      <c r="E25" s="121"/>
      <c r="F25" s="102" t="s">
        <v>2</v>
      </c>
      <c r="G25" s="121" t="s">
        <v>3</v>
      </c>
      <c r="H25" s="112"/>
      <c r="I25" s="100"/>
    </row>
    <row r="26" spans="1:9" x14ac:dyDescent="0.25">
      <c r="A26" s="100"/>
      <c r="B26" s="100"/>
      <c r="C26" s="111"/>
      <c r="D26" s="121"/>
      <c r="E26" s="121"/>
      <c r="F26" s="121"/>
      <c r="G26" s="121"/>
      <c r="H26" s="112"/>
      <c r="I26" s="100"/>
    </row>
    <row r="27" spans="1:9" x14ac:dyDescent="0.25">
      <c r="A27" s="100"/>
      <c r="B27" s="100"/>
      <c r="C27" s="111" t="s">
        <v>100</v>
      </c>
      <c r="D27" s="121"/>
      <c r="E27" s="121"/>
      <c r="F27" s="121"/>
      <c r="G27" s="121"/>
      <c r="H27" s="112"/>
      <c r="I27" s="100"/>
    </row>
    <row r="28" spans="1:9" x14ac:dyDescent="0.25">
      <c r="A28" s="100"/>
      <c r="B28" s="100"/>
      <c r="C28" s="111" t="s">
        <v>21</v>
      </c>
      <c r="D28" s="121"/>
      <c r="E28" s="121"/>
      <c r="F28" s="121"/>
      <c r="G28" s="121"/>
      <c r="H28" s="112"/>
      <c r="I28" s="100"/>
    </row>
    <row r="29" spans="1:9" x14ac:dyDescent="0.25">
      <c r="A29" s="100"/>
      <c r="B29" s="100"/>
      <c r="C29" s="111"/>
      <c r="D29" s="121"/>
      <c r="E29" s="103"/>
      <c r="F29" s="101"/>
      <c r="G29" s="121"/>
      <c r="H29" s="112"/>
      <c r="I29" s="100"/>
    </row>
    <row r="30" spans="1:9" x14ac:dyDescent="0.25">
      <c r="A30" s="100"/>
      <c r="B30" s="100"/>
      <c r="C30" s="114" t="s">
        <v>5</v>
      </c>
      <c r="D30" s="121"/>
      <c r="E30" s="104" t="s">
        <v>6</v>
      </c>
      <c r="F30" s="100"/>
      <c r="G30" s="104" t="s">
        <v>101</v>
      </c>
      <c r="H30" s="122"/>
      <c r="I30" s="100"/>
    </row>
    <row r="31" spans="1:9" ht="15.75" x14ac:dyDescent="0.25">
      <c r="A31" s="100"/>
      <c r="B31" s="100"/>
      <c r="C31" s="114" t="s">
        <v>4</v>
      </c>
      <c r="D31" s="121"/>
      <c r="E31" s="131" t="s">
        <v>102</v>
      </c>
      <c r="F31" s="132"/>
      <c r="G31" s="128"/>
      <c r="H31" s="133"/>
      <c r="I31" s="100"/>
    </row>
    <row r="32" spans="1:9" ht="15.75" x14ac:dyDescent="0.25">
      <c r="A32" s="100"/>
      <c r="B32" s="100"/>
      <c r="C32" s="111"/>
      <c r="D32" s="121"/>
      <c r="E32" s="134"/>
      <c r="F32" s="132"/>
      <c r="G32" s="128"/>
      <c r="H32" s="133"/>
      <c r="I32" s="100"/>
    </row>
    <row r="33" spans="1:9" x14ac:dyDescent="0.25">
      <c r="A33" s="100"/>
      <c r="B33" s="100"/>
      <c r="C33" s="114" t="s">
        <v>109</v>
      </c>
      <c r="D33" s="121" t="s">
        <v>103</v>
      </c>
      <c r="E33" s="121"/>
      <c r="F33" s="121"/>
      <c r="G33" s="121"/>
      <c r="H33" s="112"/>
      <c r="I33" s="100"/>
    </row>
    <row r="34" spans="1:9" x14ac:dyDescent="0.25">
      <c r="A34" s="100"/>
      <c r="B34" s="100"/>
      <c r="C34" s="114" t="s">
        <v>110</v>
      </c>
      <c r="D34" s="121"/>
      <c r="E34" s="121"/>
      <c r="F34" s="121"/>
      <c r="G34" s="121"/>
      <c r="H34" s="112"/>
      <c r="I34" s="100"/>
    </row>
    <row r="35" spans="1:9" x14ac:dyDescent="0.25">
      <c r="A35" s="100"/>
      <c r="B35" s="100"/>
      <c r="C35" s="111" t="s">
        <v>21</v>
      </c>
      <c r="D35" s="121"/>
      <c r="E35" s="121"/>
      <c r="F35" s="121"/>
      <c r="G35" s="121"/>
      <c r="H35" s="112"/>
      <c r="I35" s="100"/>
    </row>
    <row r="36" spans="1:9" ht="15.75" thickBot="1" x14ac:dyDescent="0.3">
      <c r="A36" s="100"/>
      <c r="B36" s="100"/>
      <c r="C36" s="123"/>
      <c r="D36" s="124"/>
      <c r="E36" s="124"/>
      <c r="F36" s="124"/>
      <c r="G36" s="124"/>
      <c r="H36" s="116"/>
      <c r="I36" s="100"/>
    </row>
    <row r="37" spans="1:9" ht="15.75" thickBot="1" x14ac:dyDescent="0.3">
      <c r="A37" s="100"/>
      <c r="B37" s="100"/>
      <c r="C37" s="123"/>
      <c r="D37" s="124"/>
      <c r="E37" s="124"/>
      <c r="F37" s="124"/>
      <c r="G37" s="124"/>
      <c r="H37" s="116"/>
      <c r="I37" s="100"/>
    </row>
    <row r="38" spans="1:9" x14ac:dyDescent="0.25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x14ac:dyDescent="0.25">
      <c r="A39" s="100"/>
      <c r="B39" s="100"/>
      <c r="C39" s="100"/>
      <c r="D39" s="100"/>
      <c r="E39" s="100"/>
      <c r="F39" s="100"/>
      <c r="G39" s="100"/>
      <c r="H39" s="100"/>
      <c r="I39" s="100"/>
    </row>
  </sheetData>
  <mergeCells count="3">
    <mergeCell ref="C8:H8"/>
    <mergeCell ref="C9:H9"/>
    <mergeCell ref="C10:H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F25" sqref="F25"/>
    </sheetView>
  </sheetViews>
  <sheetFormatPr baseColWidth="10" defaultRowHeight="15" x14ac:dyDescent="0.25"/>
  <cols>
    <col min="2" max="2" width="25.42578125" customWidth="1"/>
    <col min="3" max="3" width="45.5703125" customWidth="1"/>
    <col min="4" max="4" width="16.42578125" customWidth="1"/>
    <col min="5" max="5" width="13.42578125" customWidth="1"/>
    <col min="6" max="6" width="12.7109375" customWidth="1"/>
    <col min="7" max="7" width="11.42578125" customWidth="1"/>
    <col min="8" max="8" width="10.85546875" customWidth="1"/>
    <col min="9" max="9" width="13.28515625" customWidth="1"/>
    <col min="10" max="10" width="20.28515625" customWidth="1"/>
    <col min="11" max="11" width="11.85546875" customWidth="1"/>
  </cols>
  <sheetData>
    <row r="1" spans="1:1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x14ac:dyDescent="0.25">
      <c r="A2" s="100"/>
      <c r="B2" s="202" t="s">
        <v>175</v>
      </c>
      <c r="C2" s="203"/>
      <c r="D2" s="54"/>
      <c r="E2" s="100"/>
      <c r="F2" s="100"/>
      <c r="G2" s="100"/>
      <c r="H2" s="100"/>
      <c r="I2" s="100"/>
      <c r="J2" s="100"/>
      <c r="K2" s="100"/>
    </row>
    <row r="3" spans="1:11" x14ac:dyDescent="0.25">
      <c r="A3" s="100"/>
      <c r="B3" s="204" t="s">
        <v>176</v>
      </c>
      <c r="C3" s="202"/>
      <c r="D3" s="54"/>
      <c r="E3" s="100"/>
      <c r="F3" s="100"/>
      <c r="G3" s="100"/>
      <c r="H3" s="100"/>
      <c r="I3" s="100"/>
      <c r="J3" s="100"/>
      <c r="K3" s="100"/>
    </row>
    <row r="4" spans="1:11" x14ac:dyDescent="0.25">
      <c r="A4" s="100"/>
      <c r="B4" s="146"/>
      <c r="C4" s="147" t="s">
        <v>177</v>
      </c>
      <c r="D4" s="147"/>
      <c r="E4" s="146"/>
      <c r="F4" s="100"/>
      <c r="G4" s="100"/>
      <c r="H4" s="100"/>
      <c r="I4" s="100"/>
      <c r="J4" s="100"/>
      <c r="K4" s="100"/>
    </row>
    <row r="5" spans="1:11" x14ac:dyDescent="0.25">
      <c r="A5" s="100"/>
      <c r="B5" s="146"/>
      <c r="C5" s="147" t="s">
        <v>178</v>
      </c>
      <c r="D5" s="147"/>
      <c r="E5" s="146"/>
      <c r="F5" s="100"/>
      <c r="G5" s="100"/>
      <c r="H5" s="100"/>
      <c r="I5" s="100"/>
      <c r="J5" s="100"/>
      <c r="K5" s="100"/>
    </row>
    <row r="6" spans="1:11" x14ac:dyDescent="0.25">
      <c r="A6" s="100"/>
      <c r="B6" s="146"/>
      <c r="C6" s="82" t="s">
        <v>179</v>
      </c>
      <c r="D6" s="82"/>
      <c r="E6" s="146"/>
      <c r="F6" s="100"/>
      <c r="G6" s="100"/>
      <c r="H6" s="100"/>
      <c r="I6" s="100"/>
      <c r="J6" s="100"/>
      <c r="K6" s="100"/>
    </row>
    <row r="7" spans="1:11" x14ac:dyDescent="0.25">
      <c r="A7" s="100"/>
      <c r="B7" s="83"/>
      <c r="C7" s="83"/>
      <c r="D7" s="83"/>
      <c r="E7" s="100"/>
      <c r="F7" s="100"/>
      <c r="G7" s="100"/>
      <c r="H7" s="100"/>
      <c r="I7" s="100"/>
      <c r="J7" s="100"/>
      <c r="K7" s="100"/>
    </row>
    <row r="8" spans="1:11" ht="56.25" customHeight="1" x14ac:dyDescent="0.3">
      <c r="A8" s="84" t="s">
        <v>76</v>
      </c>
      <c r="B8" s="84" t="s">
        <v>43</v>
      </c>
      <c r="C8" s="85" t="s">
        <v>44</v>
      </c>
      <c r="D8" s="84" t="s">
        <v>180</v>
      </c>
      <c r="E8" s="205" t="s">
        <v>77</v>
      </c>
      <c r="F8" s="205" t="s">
        <v>78</v>
      </c>
      <c r="G8" s="205" t="s">
        <v>79</v>
      </c>
      <c r="H8" s="205" t="s">
        <v>80</v>
      </c>
      <c r="I8" s="206" t="s">
        <v>181</v>
      </c>
      <c r="J8" s="207" t="s">
        <v>183</v>
      </c>
      <c r="K8" s="207" t="s">
        <v>81</v>
      </c>
    </row>
    <row r="9" spans="1:11" x14ac:dyDescent="0.25">
      <c r="A9" s="86"/>
      <c r="B9" s="87"/>
      <c r="C9" s="87"/>
      <c r="D9" s="59"/>
      <c r="E9" s="62"/>
      <c r="F9" s="88"/>
      <c r="G9" s="88"/>
      <c r="H9" s="89"/>
      <c r="I9" s="59"/>
      <c r="J9" s="89"/>
      <c r="K9" s="62"/>
    </row>
    <row r="10" spans="1:11" x14ac:dyDescent="0.25">
      <c r="A10" s="60">
        <v>41277</v>
      </c>
      <c r="B10" s="61" t="s">
        <v>49</v>
      </c>
      <c r="C10" s="61" t="s">
        <v>50</v>
      </c>
      <c r="D10" s="59">
        <v>5074</v>
      </c>
      <c r="E10" s="90"/>
      <c r="F10" s="62"/>
      <c r="G10" s="91"/>
      <c r="H10" s="89"/>
      <c r="I10" s="59">
        <v>5074</v>
      </c>
      <c r="J10" s="89"/>
      <c r="K10" s="62"/>
    </row>
    <row r="11" spans="1:11" x14ac:dyDescent="0.25">
      <c r="A11" s="60">
        <v>41856</v>
      </c>
      <c r="B11" s="61" t="s">
        <v>69</v>
      </c>
      <c r="C11" s="61" t="s">
        <v>82</v>
      </c>
      <c r="D11" s="59">
        <f>E11+F11+G11+H11+I11</f>
        <v>125433.31999999999</v>
      </c>
      <c r="E11" s="59">
        <v>23313.52</v>
      </c>
      <c r="F11" s="59">
        <v>20423.96</v>
      </c>
      <c r="G11" s="59">
        <v>20423.96</v>
      </c>
      <c r="H11" s="59">
        <v>20423.96</v>
      </c>
      <c r="I11" s="59">
        <v>40847.919999999998</v>
      </c>
      <c r="J11" s="89"/>
      <c r="K11" s="62"/>
    </row>
    <row r="12" spans="1:11" x14ac:dyDescent="0.25">
      <c r="A12" s="60">
        <v>41913</v>
      </c>
      <c r="B12" s="61" t="s">
        <v>57</v>
      </c>
      <c r="C12" s="63" t="s">
        <v>182</v>
      </c>
      <c r="D12" s="59">
        <v>21000</v>
      </c>
      <c r="E12" s="59">
        <v>7000</v>
      </c>
      <c r="F12" s="59">
        <v>7000</v>
      </c>
      <c r="G12" s="59">
        <v>7000</v>
      </c>
      <c r="H12" s="90"/>
      <c r="I12" s="59"/>
      <c r="J12" s="92"/>
      <c r="K12" s="62"/>
    </row>
    <row r="13" spans="1:11" x14ac:dyDescent="0.25">
      <c r="A13" s="60">
        <v>41981</v>
      </c>
      <c r="B13" s="61" t="s">
        <v>60</v>
      </c>
      <c r="C13" s="63" t="s">
        <v>64</v>
      </c>
      <c r="D13" s="59">
        <f>E13+F13</f>
        <v>4413</v>
      </c>
      <c r="E13" s="59">
        <v>2264</v>
      </c>
      <c r="F13" s="59">
        <v>2149</v>
      </c>
      <c r="G13" s="59"/>
      <c r="H13" s="59"/>
      <c r="I13" s="59"/>
      <c r="J13" s="93"/>
      <c r="K13" s="62"/>
    </row>
    <row r="14" spans="1:11" x14ac:dyDescent="0.25">
      <c r="A14" s="60">
        <v>41985</v>
      </c>
      <c r="B14" s="61" t="s">
        <v>83</v>
      </c>
      <c r="C14" s="63" t="s">
        <v>84</v>
      </c>
      <c r="D14" s="59">
        <v>82970</v>
      </c>
      <c r="E14" s="59"/>
      <c r="F14" s="59">
        <v>82970</v>
      </c>
      <c r="G14" s="59"/>
      <c r="H14" s="59"/>
      <c r="I14" s="59"/>
      <c r="J14" s="93"/>
      <c r="K14" s="62"/>
    </row>
    <row r="15" spans="1:11" x14ac:dyDescent="0.25">
      <c r="A15" s="60">
        <v>41989</v>
      </c>
      <c r="B15" s="61" t="s">
        <v>62</v>
      </c>
      <c r="C15" s="63" t="s">
        <v>66</v>
      </c>
      <c r="D15" s="59">
        <v>54575</v>
      </c>
      <c r="E15" s="59"/>
      <c r="F15" s="59">
        <v>54575</v>
      </c>
      <c r="G15" s="59"/>
      <c r="H15" s="59"/>
      <c r="I15" s="59"/>
      <c r="J15" s="93"/>
      <c r="K15" s="62"/>
    </row>
    <row r="16" spans="1:11" x14ac:dyDescent="0.25">
      <c r="A16" s="60">
        <v>41992</v>
      </c>
      <c r="B16" s="61" t="s">
        <v>85</v>
      </c>
      <c r="C16" s="63" t="s">
        <v>86</v>
      </c>
      <c r="D16" s="59">
        <v>118000</v>
      </c>
      <c r="E16" s="59">
        <v>59000</v>
      </c>
      <c r="F16" s="59">
        <v>59000</v>
      </c>
      <c r="G16" s="59"/>
      <c r="H16" s="59"/>
      <c r="I16" s="91"/>
      <c r="J16" s="91"/>
      <c r="K16" s="62"/>
    </row>
    <row r="17" spans="1:11" x14ac:dyDescent="0.25">
      <c r="A17" s="60">
        <v>42003</v>
      </c>
      <c r="B17" s="61" t="s">
        <v>87</v>
      </c>
      <c r="C17" s="63" t="s">
        <v>68</v>
      </c>
      <c r="D17" s="59">
        <v>85904</v>
      </c>
      <c r="E17" s="59">
        <v>9204</v>
      </c>
      <c r="F17" s="59">
        <v>76700</v>
      </c>
      <c r="G17" s="59"/>
      <c r="H17" s="59"/>
      <c r="I17" s="91"/>
      <c r="J17" s="91"/>
      <c r="K17" s="62"/>
    </row>
    <row r="18" spans="1:11" x14ac:dyDescent="0.25">
      <c r="A18" s="60">
        <v>42011</v>
      </c>
      <c r="B18" s="61" t="s">
        <v>164</v>
      </c>
      <c r="C18" s="63" t="s">
        <v>130</v>
      </c>
      <c r="D18" s="59">
        <v>104506.7</v>
      </c>
      <c r="E18" s="59">
        <v>104506.7</v>
      </c>
      <c r="F18" s="59"/>
      <c r="G18" s="59"/>
      <c r="H18" s="59"/>
      <c r="I18" s="91"/>
      <c r="J18" s="91"/>
      <c r="K18" s="62"/>
    </row>
    <row r="19" spans="1:11" x14ac:dyDescent="0.25">
      <c r="A19" s="60">
        <v>42013</v>
      </c>
      <c r="B19" s="61" t="s">
        <v>165</v>
      </c>
      <c r="C19" s="63" t="s">
        <v>131</v>
      </c>
      <c r="D19" s="59">
        <v>169046.02</v>
      </c>
      <c r="E19" s="59">
        <v>169046.02</v>
      </c>
      <c r="F19" s="59"/>
      <c r="G19" s="59"/>
      <c r="H19" s="59"/>
      <c r="I19" s="91"/>
      <c r="J19" s="91"/>
      <c r="K19" s="62"/>
    </row>
    <row r="20" spans="1:11" x14ac:dyDescent="0.25">
      <c r="A20" s="60">
        <v>42016</v>
      </c>
      <c r="B20" s="61" t="s">
        <v>166</v>
      </c>
      <c r="C20" s="63" t="s">
        <v>133</v>
      </c>
      <c r="D20" s="59">
        <v>3158</v>
      </c>
      <c r="E20" s="59">
        <v>3158</v>
      </c>
      <c r="F20" s="59"/>
      <c r="G20" s="59"/>
      <c r="H20" s="59"/>
      <c r="I20" s="91"/>
      <c r="J20" s="91"/>
      <c r="K20" s="62"/>
    </row>
    <row r="21" spans="1:11" x14ac:dyDescent="0.25">
      <c r="A21" s="60">
        <v>42023</v>
      </c>
      <c r="B21" s="61" t="s">
        <v>63</v>
      </c>
      <c r="C21" s="63" t="s">
        <v>134</v>
      </c>
      <c r="D21" s="59">
        <v>234796.55</v>
      </c>
      <c r="E21" s="59">
        <v>234796.55</v>
      </c>
      <c r="F21" s="59"/>
      <c r="G21" s="59"/>
      <c r="H21" s="59"/>
      <c r="I21" s="91"/>
      <c r="J21" s="91"/>
      <c r="K21" s="62"/>
    </row>
    <row r="22" spans="1:11" x14ac:dyDescent="0.25">
      <c r="A22" s="60">
        <v>42023</v>
      </c>
      <c r="B22" s="61" t="s">
        <v>167</v>
      </c>
      <c r="C22" s="63" t="s">
        <v>135</v>
      </c>
      <c r="D22" s="59">
        <v>2500.42</v>
      </c>
      <c r="E22" s="59">
        <v>2500.42</v>
      </c>
      <c r="F22" s="59"/>
      <c r="G22" s="59"/>
      <c r="H22" s="59"/>
      <c r="I22" s="91"/>
      <c r="J22" s="91"/>
      <c r="K22" s="62"/>
    </row>
    <row r="23" spans="1:11" x14ac:dyDescent="0.25">
      <c r="A23" s="60">
        <v>42024</v>
      </c>
      <c r="B23" s="61" t="s">
        <v>168</v>
      </c>
      <c r="C23" s="63" t="s">
        <v>136</v>
      </c>
      <c r="D23" s="59">
        <v>632229.18999999994</v>
      </c>
      <c r="E23" s="59">
        <v>632229.18999999994</v>
      </c>
      <c r="F23" s="59"/>
      <c r="G23" s="59"/>
      <c r="H23" s="59"/>
      <c r="I23" s="91"/>
      <c r="J23" s="91"/>
      <c r="K23" s="62"/>
    </row>
    <row r="24" spans="1:11" x14ac:dyDescent="0.25">
      <c r="A24" s="60">
        <v>42031</v>
      </c>
      <c r="B24" s="61" t="s">
        <v>169</v>
      </c>
      <c r="C24" s="63" t="s">
        <v>137</v>
      </c>
      <c r="D24" s="59">
        <v>1805</v>
      </c>
      <c r="E24" s="59">
        <v>1805</v>
      </c>
      <c r="F24" s="59"/>
      <c r="G24" s="59"/>
      <c r="H24" s="59"/>
      <c r="I24" s="91"/>
      <c r="J24" s="91"/>
      <c r="K24" s="62"/>
    </row>
    <row r="25" spans="1:11" x14ac:dyDescent="0.25">
      <c r="A25" s="60">
        <v>42032</v>
      </c>
      <c r="B25" s="61" t="s">
        <v>163</v>
      </c>
      <c r="C25" s="63" t="s">
        <v>185</v>
      </c>
      <c r="D25" s="59">
        <v>346896.28</v>
      </c>
      <c r="E25" s="59">
        <v>346896.28</v>
      </c>
      <c r="F25" s="59"/>
      <c r="G25" s="59"/>
      <c r="H25" s="59"/>
      <c r="I25" s="91"/>
      <c r="J25" s="91"/>
      <c r="K25" s="62"/>
    </row>
    <row r="26" spans="1:11" x14ac:dyDescent="0.25">
      <c r="A26" s="60">
        <v>42032</v>
      </c>
      <c r="B26" s="61" t="s">
        <v>170</v>
      </c>
      <c r="C26" s="63" t="s">
        <v>139</v>
      </c>
      <c r="D26" s="59">
        <v>6000</v>
      </c>
      <c r="E26" s="59">
        <v>6000</v>
      </c>
      <c r="F26" s="59"/>
      <c r="G26" s="59"/>
      <c r="H26" s="59"/>
      <c r="I26" s="91"/>
      <c r="J26" s="91"/>
      <c r="K26" s="62"/>
    </row>
    <row r="27" spans="1:11" x14ac:dyDescent="0.25">
      <c r="A27" s="60">
        <v>42033</v>
      </c>
      <c r="B27" s="61" t="s">
        <v>171</v>
      </c>
      <c r="C27" s="63" t="s">
        <v>140</v>
      </c>
      <c r="D27" s="59">
        <v>53805.67</v>
      </c>
      <c r="E27" s="59">
        <v>53805.67</v>
      </c>
      <c r="F27" s="59"/>
      <c r="G27" s="59"/>
      <c r="H27" s="59"/>
      <c r="I27" s="91"/>
      <c r="J27" s="91"/>
      <c r="K27" s="62"/>
    </row>
    <row r="28" spans="1:11" x14ac:dyDescent="0.25">
      <c r="A28" s="60">
        <v>42034</v>
      </c>
      <c r="B28" s="61" t="s">
        <v>172</v>
      </c>
      <c r="C28" s="63" t="s">
        <v>141</v>
      </c>
      <c r="D28" s="59">
        <v>11000</v>
      </c>
      <c r="E28" s="59">
        <v>11000</v>
      </c>
      <c r="F28" s="59"/>
      <c r="G28" s="59"/>
      <c r="H28" s="59"/>
      <c r="I28" s="91"/>
      <c r="J28" s="91"/>
      <c r="K28" s="62"/>
    </row>
    <row r="29" spans="1:11" x14ac:dyDescent="0.25">
      <c r="A29" s="60">
        <v>42034</v>
      </c>
      <c r="B29" s="61" t="s">
        <v>173</v>
      </c>
      <c r="C29" s="63" t="s">
        <v>142</v>
      </c>
      <c r="D29" s="59">
        <v>16650.93</v>
      </c>
      <c r="E29" s="59">
        <v>16650.93</v>
      </c>
      <c r="F29" s="59"/>
      <c r="G29" s="59"/>
      <c r="H29" s="90"/>
      <c r="I29" s="91"/>
      <c r="J29" s="91"/>
      <c r="K29" s="62"/>
    </row>
    <row r="30" spans="1:11" x14ac:dyDescent="0.25">
      <c r="A30" s="60"/>
      <c r="B30" s="61"/>
      <c r="C30" s="63"/>
      <c r="D30" s="59"/>
      <c r="E30" s="59"/>
      <c r="F30" s="59"/>
      <c r="G30" s="59"/>
      <c r="H30" s="90"/>
      <c r="I30" s="91"/>
      <c r="J30" s="91"/>
      <c r="K30" s="62"/>
    </row>
    <row r="31" spans="1:11" x14ac:dyDescent="0.25">
      <c r="A31" s="60"/>
      <c r="B31" s="61"/>
      <c r="C31" s="63"/>
      <c r="D31" s="59"/>
      <c r="E31" s="59"/>
      <c r="F31" s="94"/>
      <c r="G31" s="95"/>
      <c r="H31" s="90"/>
      <c r="I31" s="91"/>
      <c r="J31" s="91"/>
      <c r="K31" s="62"/>
    </row>
    <row r="32" spans="1:11" ht="15.75" thickBot="1" x14ac:dyDescent="0.3">
      <c r="A32" s="60"/>
      <c r="B32" s="61"/>
      <c r="C32" s="63"/>
      <c r="D32" s="59"/>
      <c r="E32" s="59"/>
      <c r="F32" s="94"/>
      <c r="G32" s="95"/>
      <c r="H32" s="90"/>
      <c r="I32" s="91"/>
      <c r="J32" s="91"/>
      <c r="K32" s="62"/>
    </row>
    <row r="33" spans="1:11" ht="15.75" thickBot="1" x14ac:dyDescent="0.3">
      <c r="A33" s="237" t="s">
        <v>88</v>
      </c>
      <c r="B33" s="238"/>
      <c r="C33" s="238"/>
      <c r="D33" s="96">
        <f>SUM(D10:D32)</f>
        <v>2079764.08</v>
      </c>
      <c r="E33" s="96">
        <f>SUM(E9:E32)</f>
        <v>1683176.2799999998</v>
      </c>
      <c r="F33" s="96">
        <f>SUM(F10:F32)</f>
        <v>302817.95999999996</v>
      </c>
      <c r="G33" s="96">
        <f>SUM(G9:G32)</f>
        <v>27423.96</v>
      </c>
      <c r="H33" s="96">
        <f>SUM(H9:H32)</f>
        <v>20423.96</v>
      </c>
      <c r="I33" s="96">
        <f>SUM(I9:I32)</f>
        <v>45921.919999999998</v>
      </c>
      <c r="J33" s="96">
        <f>SUM(J9:J32)</f>
        <v>0</v>
      </c>
      <c r="K33" s="96"/>
    </row>
    <row r="34" spans="1:11" x14ac:dyDescent="0.25">
      <c r="A34" s="145"/>
      <c r="B34" s="145"/>
      <c r="C34" s="145"/>
      <c r="D34" s="97"/>
      <c r="E34" s="97"/>
      <c r="F34" s="97"/>
      <c r="G34" s="97"/>
      <c r="H34" s="97"/>
      <c r="I34" s="97"/>
      <c r="J34" s="97"/>
      <c r="K34" s="97"/>
    </row>
    <row r="35" spans="1:11" x14ac:dyDescent="0.25">
      <c r="A35" s="98" t="s">
        <v>89</v>
      </c>
      <c r="B35" s="98"/>
      <c r="C35" s="100"/>
      <c r="D35" s="100"/>
      <c r="E35" s="98" t="s">
        <v>90</v>
      </c>
      <c r="F35" s="98"/>
      <c r="G35" s="100"/>
      <c r="H35" s="100"/>
      <c r="I35" s="100"/>
      <c r="J35" s="100"/>
      <c r="K35" s="100"/>
    </row>
    <row r="36" spans="1:11" x14ac:dyDescent="0.25">
      <c r="A36" s="99" t="s">
        <v>91</v>
      </c>
      <c r="B36" s="99"/>
      <c r="C36" s="100"/>
      <c r="D36" s="100"/>
      <c r="E36" s="99" t="s">
        <v>92</v>
      </c>
      <c r="F36" s="99"/>
      <c r="G36" s="100"/>
      <c r="H36" s="100"/>
      <c r="I36" s="100"/>
      <c r="J36" s="100"/>
      <c r="K36" s="100"/>
    </row>
    <row r="37" spans="1:11" x14ac:dyDescent="0.25">
      <c r="A37" s="99" t="s">
        <v>93</v>
      </c>
      <c r="B37" s="99"/>
      <c r="C37" s="100"/>
      <c r="D37" s="100"/>
      <c r="E37" s="99" t="s">
        <v>94</v>
      </c>
      <c r="F37" s="99"/>
      <c r="G37" s="100"/>
      <c r="H37" s="100"/>
      <c r="I37" s="100"/>
      <c r="J37" s="100"/>
      <c r="K37" s="100"/>
    </row>
    <row r="38" spans="1:11" x14ac:dyDescent="0.25">
      <c r="A38" s="98" t="s">
        <v>95</v>
      </c>
      <c r="B38" s="98"/>
      <c r="C38" s="100"/>
      <c r="D38" s="100"/>
      <c r="E38" s="98" t="s">
        <v>95</v>
      </c>
      <c r="F38" s="98"/>
      <c r="G38" s="100"/>
      <c r="H38" s="100"/>
      <c r="I38" s="100"/>
      <c r="J38" s="100"/>
      <c r="K38" s="100"/>
    </row>
  </sheetData>
  <mergeCells count="1">
    <mergeCell ref="A33:C33"/>
  </mergeCells>
  <pageMargins left="0.70866141732283505" right="0.70866141732283505" top="0.74803149606299202" bottom="0.74803149606299202" header="0.31496062992126" footer="0.31496062992126"/>
  <pageSetup paperSize="5" scale="8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37" zoomScale="84" zoomScaleNormal="84" workbookViewId="0">
      <selection activeCell="C53" sqref="C53"/>
    </sheetView>
  </sheetViews>
  <sheetFormatPr baseColWidth="10" defaultRowHeight="15" x14ac:dyDescent="0.25"/>
  <cols>
    <col min="1" max="1" width="6.28515625" customWidth="1"/>
    <col min="2" max="2" width="47.7109375" customWidth="1"/>
    <col min="3" max="3" width="24.42578125" customWidth="1"/>
    <col min="4" max="4" width="44.85546875" customWidth="1"/>
    <col min="5" max="5" width="44.28515625" customWidth="1"/>
    <col min="6" max="6" width="14.85546875" customWidth="1"/>
    <col min="7" max="7" width="11.140625" customWidth="1"/>
    <col min="8" max="8" width="11" customWidth="1"/>
    <col min="9" max="9" width="15.28515625" customWidth="1"/>
    <col min="10" max="10" width="16.42578125" customWidth="1"/>
    <col min="11" max="11" width="14.5703125" bestFit="1" customWidth="1"/>
    <col min="12" max="12" width="13" bestFit="1" customWidth="1"/>
    <col min="13" max="13" width="12" bestFit="1" customWidth="1"/>
    <col min="15" max="15" width="14.140625" customWidth="1"/>
  </cols>
  <sheetData>
    <row r="1" spans="1:14" x14ac:dyDescent="0.25">
      <c r="A1" s="100"/>
      <c r="B1" s="100"/>
      <c r="C1" s="100"/>
      <c r="D1" s="100"/>
      <c r="E1" s="100"/>
      <c r="F1" s="100"/>
      <c r="G1" s="100"/>
      <c r="H1" s="74"/>
      <c r="I1" s="100"/>
    </row>
    <row r="2" spans="1:14" ht="18.75" x14ac:dyDescent="0.3">
      <c r="A2" s="239" t="s">
        <v>41</v>
      </c>
      <c r="B2" s="239"/>
      <c r="C2" s="239"/>
      <c r="D2" s="239"/>
      <c r="E2" s="239"/>
      <c r="F2" s="239"/>
      <c r="G2" s="239"/>
      <c r="H2" s="239"/>
      <c r="I2" s="239"/>
    </row>
    <row r="3" spans="1:14" ht="15.75" x14ac:dyDescent="0.25">
      <c r="A3" s="240" t="s">
        <v>74</v>
      </c>
      <c r="B3" s="240"/>
      <c r="C3" s="240"/>
      <c r="D3" s="240"/>
      <c r="E3" s="240"/>
      <c r="F3" s="240"/>
      <c r="G3" s="240"/>
      <c r="H3" s="240"/>
      <c r="I3" s="240"/>
    </row>
    <row r="4" spans="1:14" ht="15.75" x14ac:dyDescent="0.25">
      <c r="A4" s="240" t="s">
        <v>123</v>
      </c>
      <c r="B4" s="240"/>
      <c r="C4" s="240"/>
      <c r="D4" s="240"/>
      <c r="E4" s="240"/>
      <c r="F4" s="240"/>
      <c r="G4" s="240"/>
      <c r="H4" s="240"/>
      <c r="I4" s="240"/>
    </row>
    <row r="5" spans="1:14" ht="15.75" x14ac:dyDescent="0.25">
      <c r="A5" s="240" t="s">
        <v>42</v>
      </c>
      <c r="B5" s="240"/>
      <c r="C5" s="240"/>
      <c r="D5" s="240"/>
      <c r="E5" s="240"/>
      <c r="F5" s="240"/>
      <c r="G5" s="240"/>
      <c r="H5" s="240"/>
      <c r="I5" s="240"/>
    </row>
    <row r="6" spans="1:14" x14ac:dyDescent="0.25">
      <c r="A6" s="100"/>
      <c r="B6" s="100" t="s">
        <v>111</v>
      </c>
      <c r="C6" s="100"/>
      <c r="D6" s="100"/>
      <c r="E6" s="100"/>
      <c r="F6" s="100"/>
      <c r="G6" s="100"/>
      <c r="H6" s="100"/>
      <c r="I6" s="100"/>
      <c r="J6" s="100"/>
    </row>
    <row r="7" spans="1:14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46"/>
    </row>
    <row r="8" spans="1:14" ht="18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47"/>
      <c r="L8" s="47"/>
      <c r="M8" s="48"/>
      <c r="N8" s="47"/>
    </row>
    <row r="9" spans="1:14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49"/>
      <c r="L9" s="49"/>
      <c r="M9" s="49"/>
      <c r="N9" s="48"/>
    </row>
    <row r="10" spans="1:14" s="53" customFormat="1" ht="21.75" customHeight="1" x14ac:dyDescent="0.25">
      <c r="A10" s="148"/>
      <c r="B10" s="177" t="s">
        <v>112</v>
      </c>
      <c r="C10" s="149"/>
      <c r="D10" s="150"/>
      <c r="E10" s="151"/>
      <c r="F10" s="152"/>
      <c r="G10" s="151"/>
      <c r="H10" s="151"/>
      <c r="I10" s="153"/>
      <c r="J10" s="151"/>
      <c r="K10" s="49"/>
      <c r="L10" s="49"/>
      <c r="M10" s="49"/>
      <c r="N10" s="48"/>
    </row>
    <row r="11" spans="1:14" s="53" customFormat="1" ht="27.75" customHeight="1" x14ac:dyDescent="0.25">
      <c r="A11" s="148"/>
      <c r="B11" s="178" t="s">
        <v>113</v>
      </c>
      <c r="C11" s="155"/>
      <c r="D11" s="150"/>
      <c r="E11" s="156"/>
      <c r="F11" s="152"/>
      <c r="G11" s="157"/>
      <c r="H11" s="158"/>
      <c r="I11" s="159"/>
      <c r="J11" s="148"/>
      <c r="K11" s="49"/>
      <c r="L11" s="49"/>
      <c r="M11" s="49"/>
      <c r="N11" s="48"/>
    </row>
    <row r="12" spans="1:14" s="53" customFormat="1" ht="24.75" customHeight="1" x14ac:dyDescent="0.25">
      <c r="A12" s="148"/>
      <c r="B12" s="178" t="s">
        <v>114</v>
      </c>
      <c r="C12" s="160"/>
      <c r="D12" s="161"/>
      <c r="E12" s="162"/>
      <c r="F12" s="163"/>
      <c r="G12" s="162"/>
      <c r="H12" s="158"/>
      <c r="I12" s="159"/>
      <c r="J12" s="148"/>
      <c r="K12" s="49"/>
      <c r="L12" s="49"/>
      <c r="M12" s="49"/>
      <c r="N12" s="48"/>
    </row>
    <row r="13" spans="1:14" s="53" customFormat="1" x14ac:dyDescent="0.25">
      <c r="A13" s="148"/>
      <c r="B13" s="177"/>
      <c r="C13" s="160"/>
      <c r="D13" s="161"/>
      <c r="E13" s="162"/>
      <c r="F13" s="163"/>
      <c r="G13" s="162"/>
      <c r="H13" s="158"/>
      <c r="I13" s="159"/>
      <c r="J13" s="148"/>
      <c r="K13" s="49"/>
      <c r="L13" s="49"/>
      <c r="M13" s="49"/>
      <c r="N13" s="48"/>
    </row>
    <row r="14" spans="1:14" s="53" customFormat="1" x14ac:dyDescent="0.25">
      <c r="A14" s="148"/>
      <c r="B14" s="177"/>
      <c r="C14" s="160"/>
      <c r="D14" s="161"/>
      <c r="E14" s="162"/>
      <c r="F14" s="163"/>
      <c r="G14" s="162"/>
      <c r="H14" s="158"/>
      <c r="I14" s="159"/>
      <c r="J14" s="148"/>
      <c r="K14" s="49"/>
      <c r="L14" s="49"/>
      <c r="M14" s="49"/>
      <c r="N14" s="48"/>
    </row>
    <row r="15" spans="1:14" s="53" customFormat="1" ht="15.75" thickBot="1" x14ac:dyDescent="0.3">
      <c r="A15" s="148"/>
      <c r="B15" s="177"/>
      <c r="C15" s="160"/>
      <c r="D15" s="161"/>
      <c r="E15" s="162"/>
      <c r="F15" s="163"/>
      <c r="G15" s="162"/>
      <c r="H15" s="158"/>
      <c r="I15" s="159"/>
      <c r="J15" s="148"/>
      <c r="K15" s="49"/>
      <c r="L15" s="49"/>
      <c r="M15" s="49"/>
      <c r="N15" s="48"/>
    </row>
    <row r="16" spans="1:14" s="53" customFormat="1" ht="38.25" customHeight="1" thickBot="1" x14ac:dyDescent="0.3">
      <c r="A16" s="164"/>
      <c r="B16" s="179" t="s">
        <v>115</v>
      </c>
      <c r="C16" s="165"/>
      <c r="D16" s="166"/>
      <c r="E16" s="167"/>
      <c r="F16" s="167"/>
      <c r="G16" s="167"/>
      <c r="H16" s="167"/>
      <c r="I16" s="168"/>
      <c r="J16" s="167"/>
      <c r="K16" s="49"/>
      <c r="L16" s="49"/>
      <c r="M16" s="49"/>
      <c r="N16" s="48"/>
    </row>
    <row r="17" spans="1:14" ht="15.75" thickBot="1" x14ac:dyDescent="0.3">
      <c r="A17" s="151"/>
      <c r="B17" s="154"/>
      <c r="C17" s="155"/>
      <c r="D17" s="150"/>
      <c r="E17" s="157"/>
      <c r="F17" s="152"/>
      <c r="G17" s="157"/>
      <c r="H17" s="169"/>
      <c r="I17" s="153"/>
      <c r="J17" s="151"/>
      <c r="K17" s="49"/>
      <c r="L17" s="49"/>
      <c r="M17" s="49"/>
      <c r="N17" s="48"/>
    </row>
    <row r="18" spans="1:14" s="53" customFormat="1" ht="22.5" x14ac:dyDescent="0.25">
      <c r="A18" s="170" t="s">
        <v>116</v>
      </c>
      <c r="B18" s="171" t="s">
        <v>117</v>
      </c>
      <c r="C18" s="171" t="s">
        <v>118</v>
      </c>
      <c r="D18" s="172" t="s">
        <v>119</v>
      </c>
      <c r="E18" s="173" t="s">
        <v>44</v>
      </c>
      <c r="F18" s="173" t="s">
        <v>45</v>
      </c>
      <c r="G18" s="173" t="s">
        <v>48</v>
      </c>
      <c r="H18" s="174" t="s">
        <v>120</v>
      </c>
      <c r="I18" s="175" t="s">
        <v>121</v>
      </c>
      <c r="J18" s="176" t="s">
        <v>122</v>
      </c>
      <c r="K18" s="49"/>
      <c r="L18" s="49"/>
      <c r="M18" s="49"/>
      <c r="N18" s="48"/>
    </row>
    <row r="19" spans="1:14" s="53" customFormat="1" ht="15.75" thickBot="1" x14ac:dyDescent="0.3">
      <c r="A19" s="184">
        <v>1</v>
      </c>
      <c r="B19" s="185" t="s">
        <v>174</v>
      </c>
      <c r="C19" s="186">
        <v>528</v>
      </c>
      <c r="D19" s="208" t="s">
        <v>49</v>
      </c>
      <c r="E19" s="187" t="s">
        <v>50</v>
      </c>
      <c r="F19" s="188">
        <v>5074</v>
      </c>
      <c r="G19" s="189" t="s">
        <v>47</v>
      </c>
      <c r="H19" s="190">
        <v>41277</v>
      </c>
      <c r="I19" s="188">
        <v>5074</v>
      </c>
      <c r="J19" s="185"/>
      <c r="K19" s="49"/>
      <c r="L19" s="49"/>
      <c r="M19" s="49"/>
      <c r="N19" s="48"/>
    </row>
    <row r="20" spans="1:14" s="53" customFormat="1" x14ac:dyDescent="0.25">
      <c r="A20" s="191">
        <v>2</v>
      </c>
      <c r="B20" s="192" t="s">
        <v>174</v>
      </c>
      <c r="C20" s="193">
        <v>8770</v>
      </c>
      <c r="D20" s="209" t="s">
        <v>69</v>
      </c>
      <c r="E20" s="194" t="s">
        <v>70</v>
      </c>
      <c r="F20" s="195">
        <v>20423.96</v>
      </c>
      <c r="G20" s="193" t="s">
        <v>47</v>
      </c>
      <c r="H20" s="196">
        <v>41976</v>
      </c>
      <c r="I20" s="195">
        <v>20423.96</v>
      </c>
      <c r="J20" s="197"/>
      <c r="K20" s="49"/>
      <c r="L20" s="49"/>
      <c r="M20" s="49"/>
      <c r="N20" s="48"/>
    </row>
    <row r="21" spans="1:14" s="53" customFormat="1" x14ac:dyDescent="0.25">
      <c r="A21" s="55">
        <v>3</v>
      </c>
      <c r="B21" s="62" t="s">
        <v>174</v>
      </c>
      <c r="C21" s="58">
        <v>8465</v>
      </c>
      <c r="D21" s="210" t="s">
        <v>69</v>
      </c>
      <c r="E21" s="61" t="s">
        <v>70</v>
      </c>
      <c r="F21" s="59">
        <v>20423.96</v>
      </c>
      <c r="G21" s="56" t="s">
        <v>47</v>
      </c>
      <c r="H21" s="60">
        <v>41856</v>
      </c>
      <c r="I21" s="59">
        <v>20423.96</v>
      </c>
      <c r="J21" s="198"/>
      <c r="K21" s="49"/>
      <c r="L21" s="49"/>
      <c r="M21" s="49"/>
      <c r="N21" s="48"/>
    </row>
    <row r="22" spans="1:14" s="53" customFormat="1" x14ac:dyDescent="0.25">
      <c r="A22" s="55">
        <v>4</v>
      </c>
      <c r="B22" s="62" t="s">
        <v>174</v>
      </c>
      <c r="C22" s="58">
        <v>8544</v>
      </c>
      <c r="D22" s="210" t="s">
        <v>69</v>
      </c>
      <c r="E22" s="61" t="s">
        <v>70</v>
      </c>
      <c r="F22" s="59">
        <v>20423.96</v>
      </c>
      <c r="G22" s="56" t="s">
        <v>47</v>
      </c>
      <c r="H22" s="60">
        <v>41884</v>
      </c>
      <c r="I22" s="59">
        <v>20423.96</v>
      </c>
      <c r="J22" s="198"/>
      <c r="K22" s="49"/>
      <c r="L22" s="49"/>
      <c r="M22" s="49"/>
      <c r="N22" s="48"/>
    </row>
    <row r="23" spans="1:14" s="53" customFormat="1" x14ac:dyDescent="0.25">
      <c r="A23" s="55">
        <v>5</v>
      </c>
      <c r="B23" s="62" t="s">
        <v>174</v>
      </c>
      <c r="C23" s="58">
        <v>8620</v>
      </c>
      <c r="D23" s="210" t="s">
        <v>69</v>
      </c>
      <c r="E23" s="61" t="s">
        <v>70</v>
      </c>
      <c r="F23" s="59">
        <v>20423.96</v>
      </c>
      <c r="G23" s="56" t="s">
        <v>47</v>
      </c>
      <c r="H23" s="60">
        <v>41920</v>
      </c>
      <c r="I23" s="59">
        <v>20423.96</v>
      </c>
      <c r="J23" s="198"/>
      <c r="K23" s="49"/>
      <c r="L23" s="49"/>
      <c r="M23" s="49"/>
      <c r="N23" s="48"/>
    </row>
    <row r="24" spans="1:14" s="53" customFormat="1" x14ac:dyDescent="0.25">
      <c r="A24" s="55">
        <v>6</v>
      </c>
      <c r="B24" s="62" t="s">
        <v>174</v>
      </c>
      <c r="C24" s="58">
        <v>8695</v>
      </c>
      <c r="D24" s="210" t="s">
        <v>69</v>
      </c>
      <c r="E24" s="61" t="s">
        <v>70</v>
      </c>
      <c r="F24" s="59">
        <v>20423.96</v>
      </c>
      <c r="G24" s="56" t="s">
        <v>47</v>
      </c>
      <c r="H24" s="60">
        <v>41954</v>
      </c>
      <c r="I24" s="59">
        <v>20423.96</v>
      </c>
      <c r="J24" s="198"/>
      <c r="K24" s="49"/>
      <c r="L24" s="49"/>
      <c r="M24" s="49"/>
      <c r="N24" s="48"/>
    </row>
    <row r="25" spans="1:14" s="53" customFormat="1" x14ac:dyDescent="0.25">
      <c r="A25" s="55">
        <v>7</v>
      </c>
      <c r="B25" s="62" t="s">
        <v>174</v>
      </c>
      <c r="C25" s="58">
        <v>8834</v>
      </c>
      <c r="D25" s="210" t="s">
        <v>69</v>
      </c>
      <c r="E25" s="61" t="s">
        <v>70</v>
      </c>
      <c r="F25" s="59">
        <v>23313.52</v>
      </c>
      <c r="G25" s="56" t="s">
        <v>47</v>
      </c>
      <c r="H25" s="60">
        <v>42017</v>
      </c>
      <c r="I25" s="59">
        <v>23313.52</v>
      </c>
      <c r="J25" s="198"/>
      <c r="K25" s="49"/>
      <c r="L25" s="49"/>
      <c r="M25" s="49"/>
      <c r="N25" s="48"/>
    </row>
    <row r="26" spans="1:14" s="53" customFormat="1" x14ac:dyDescent="0.25">
      <c r="A26" s="55">
        <v>8</v>
      </c>
      <c r="B26" s="62" t="s">
        <v>174</v>
      </c>
      <c r="C26" s="58" t="s">
        <v>51</v>
      </c>
      <c r="D26" s="211" t="s">
        <v>57</v>
      </c>
      <c r="E26" s="67" t="s">
        <v>58</v>
      </c>
      <c r="F26" s="212">
        <v>7000</v>
      </c>
      <c r="G26" s="56" t="s">
        <v>47</v>
      </c>
      <c r="H26" s="60">
        <v>41913</v>
      </c>
      <c r="I26" s="59">
        <v>7000</v>
      </c>
      <c r="J26" s="198"/>
      <c r="K26" s="49"/>
      <c r="L26" s="49"/>
      <c r="M26" s="49"/>
      <c r="N26" s="48"/>
    </row>
    <row r="27" spans="1:14" s="53" customFormat="1" x14ac:dyDescent="0.25">
      <c r="A27" s="55">
        <v>9</v>
      </c>
      <c r="B27" s="62" t="s">
        <v>174</v>
      </c>
      <c r="C27" s="58" t="s">
        <v>51</v>
      </c>
      <c r="D27" s="211" t="s">
        <v>57</v>
      </c>
      <c r="E27" s="67" t="s">
        <v>124</v>
      </c>
      <c r="F27" s="212">
        <v>7000</v>
      </c>
      <c r="G27" s="56" t="s">
        <v>47</v>
      </c>
      <c r="H27" s="60">
        <v>41955</v>
      </c>
      <c r="I27" s="59">
        <v>7000</v>
      </c>
      <c r="J27" s="198"/>
      <c r="K27" s="49"/>
      <c r="L27" s="49"/>
      <c r="M27" s="49"/>
      <c r="N27" s="48"/>
    </row>
    <row r="28" spans="1:14" s="53" customFormat="1" x14ac:dyDescent="0.25">
      <c r="A28" s="55">
        <v>10</v>
      </c>
      <c r="B28" s="62" t="s">
        <v>174</v>
      </c>
      <c r="C28" s="58" t="s">
        <v>51</v>
      </c>
      <c r="D28" s="211" t="s">
        <v>57</v>
      </c>
      <c r="E28" s="67" t="s">
        <v>125</v>
      </c>
      <c r="F28" s="212">
        <v>7000</v>
      </c>
      <c r="G28" s="56" t="s">
        <v>47</v>
      </c>
      <c r="H28" s="60">
        <v>42005</v>
      </c>
      <c r="I28" s="59">
        <v>7000</v>
      </c>
      <c r="J28" s="198"/>
      <c r="K28" s="49"/>
      <c r="L28" s="49"/>
      <c r="M28" s="49"/>
      <c r="N28" s="48"/>
    </row>
    <row r="29" spans="1:14" s="53" customFormat="1" x14ac:dyDescent="0.25">
      <c r="A29" s="55">
        <v>11</v>
      </c>
      <c r="B29" s="62" t="s">
        <v>174</v>
      </c>
      <c r="C29" s="70">
        <v>13376475</v>
      </c>
      <c r="D29" s="211" t="s">
        <v>60</v>
      </c>
      <c r="E29" s="67" t="s">
        <v>126</v>
      </c>
      <c r="F29" s="212">
        <v>2149</v>
      </c>
      <c r="G29" s="56" t="s">
        <v>47</v>
      </c>
      <c r="H29" s="60">
        <v>41981</v>
      </c>
      <c r="I29" s="59">
        <v>2149</v>
      </c>
      <c r="J29" s="198"/>
      <c r="K29" s="49"/>
      <c r="L29" s="49"/>
      <c r="M29" s="49"/>
      <c r="N29" s="48"/>
    </row>
    <row r="30" spans="1:14" s="53" customFormat="1" x14ac:dyDescent="0.25">
      <c r="A30" s="55">
        <v>12</v>
      </c>
      <c r="B30" s="62" t="s">
        <v>174</v>
      </c>
      <c r="C30" s="70">
        <v>13496267</v>
      </c>
      <c r="D30" s="211" t="s">
        <v>60</v>
      </c>
      <c r="E30" s="67" t="s">
        <v>127</v>
      </c>
      <c r="F30" s="59">
        <v>2264</v>
      </c>
      <c r="G30" s="56" t="s">
        <v>47</v>
      </c>
      <c r="H30" s="60">
        <v>42012</v>
      </c>
      <c r="I30" s="59">
        <v>2264</v>
      </c>
      <c r="J30" s="198"/>
      <c r="K30" s="49"/>
      <c r="L30" s="49"/>
      <c r="M30" s="49"/>
      <c r="N30" s="48"/>
    </row>
    <row r="31" spans="1:14" s="53" customFormat="1" x14ac:dyDescent="0.25">
      <c r="A31" s="55">
        <v>13</v>
      </c>
      <c r="B31" s="62" t="s">
        <v>174</v>
      </c>
      <c r="C31" s="58" t="s">
        <v>73</v>
      </c>
      <c r="D31" s="210" t="s">
        <v>61</v>
      </c>
      <c r="E31" s="62" t="s">
        <v>65</v>
      </c>
      <c r="F31" s="59">
        <v>82970</v>
      </c>
      <c r="G31" s="56" t="s">
        <v>47</v>
      </c>
      <c r="H31" s="60">
        <v>41985</v>
      </c>
      <c r="I31" s="59">
        <v>82970</v>
      </c>
      <c r="J31" s="198"/>
      <c r="K31" s="49"/>
      <c r="L31" s="49"/>
      <c r="M31" s="49"/>
      <c r="N31" s="48"/>
    </row>
    <row r="32" spans="1:14" s="53" customFormat="1" x14ac:dyDescent="0.25">
      <c r="A32" s="55">
        <v>14</v>
      </c>
      <c r="B32" s="62" t="s">
        <v>174</v>
      </c>
      <c r="C32" s="58" t="s">
        <v>72</v>
      </c>
      <c r="D32" s="210" t="s">
        <v>62</v>
      </c>
      <c r="E32" s="62" t="s">
        <v>66</v>
      </c>
      <c r="F32" s="59">
        <v>54575</v>
      </c>
      <c r="G32" s="56" t="s">
        <v>47</v>
      </c>
      <c r="H32" s="60">
        <v>41989</v>
      </c>
      <c r="I32" s="59">
        <v>54575</v>
      </c>
      <c r="J32" s="198"/>
      <c r="K32" s="49"/>
      <c r="L32" s="49"/>
      <c r="M32" s="49"/>
      <c r="N32" s="48"/>
    </row>
    <row r="33" spans="1:14" x14ac:dyDescent="0.25">
      <c r="A33" s="55">
        <v>15</v>
      </c>
      <c r="B33" s="62" t="s">
        <v>174</v>
      </c>
      <c r="C33" s="58" t="s">
        <v>71</v>
      </c>
      <c r="D33" s="210" t="s">
        <v>56</v>
      </c>
      <c r="E33" s="63" t="s">
        <v>59</v>
      </c>
      <c r="F33" s="59">
        <v>59000</v>
      </c>
      <c r="G33" s="56" t="s">
        <v>47</v>
      </c>
      <c r="H33" s="68">
        <v>41936</v>
      </c>
      <c r="I33" s="59">
        <v>59000</v>
      </c>
      <c r="J33" s="198"/>
      <c r="K33" s="48"/>
      <c r="L33" s="48"/>
      <c r="M33" s="48"/>
      <c r="N33" s="48"/>
    </row>
    <row r="34" spans="1:14" x14ac:dyDescent="0.25">
      <c r="A34" s="55">
        <v>16</v>
      </c>
      <c r="B34" s="62" t="s">
        <v>174</v>
      </c>
      <c r="C34" s="58" t="s">
        <v>143</v>
      </c>
      <c r="D34" s="210" t="s">
        <v>56</v>
      </c>
      <c r="E34" s="63" t="s">
        <v>59</v>
      </c>
      <c r="F34" s="59">
        <v>59000</v>
      </c>
      <c r="G34" s="56" t="s">
        <v>47</v>
      </c>
      <c r="H34" s="68">
        <v>42023</v>
      </c>
      <c r="I34" s="59">
        <v>59000</v>
      </c>
      <c r="J34" s="198"/>
      <c r="K34" s="48"/>
      <c r="L34" s="48"/>
      <c r="M34" s="48"/>
      <c r="N34" s="48"/>
    </row>
    <row r="35" spans="1:14" x14ac:dyDescent="0.25">
      <c r="A35" s="55">
        <v>17</v>
      </c>
      <c r="B35" s="62" t="s">
        <v>174</v>
      </c>
      <c r="C35" s="58" t="s">
        <v>144</v>
      </c>
      <c r="D35" s="61" t="s">
        <v>163</v>
      </c>
      <c r="E35" s="63" t="s">
        <v>128</v>
      </c>
      <c r="F35" s="59">
        <v>83807.73</v>
      </c>
      <c r="G35" s="56" t="s">
        <v>47</v>
      </c>
      <c r="H35" s="68">
        <v>42002</v>
      </c>
      <c r="I35" s="59">
        <v>83807.73</v>
      </c>
      <c r="J35" s="198"/>
    </row>
    <row r="36" spans="1:14" s="53" customFormat="1" x14ac:dyDescent="0.25">
      <c r="A36" s="55">
        <v>18</v>
      </c>
      <c r="B36" s="62" t="s">
        <v>174</v>
      </c>
      <c r="C36" s="58" t="s">
        <v>145</v>
      </c>
      <c r="D36" s="66" t="s">
        <v>67</v>
      </c>
      <c r="E36" s="67" t="s">
        <v>68</v>
      </c>
      <c r="F36" s="59">
        <v>76700</v>
      </c>
      <c r="G36" s="56" t="s">
        <v>47</v>
      </c>
      <c r="H36" s="60">
        <v>42003</v>
      </c>
      <c r="I36" s="59">
        <v>76700</v>
      </c>
      <c r="J36" s="198"/>
    </row>
    <row r="37" spans="1:14" s="53" customFormat="1" x14ac:dyDescent="0.25">
      <c r="A37" s="55">
        <v>19</v>
      </c>
      <c r="B37" s="62" t="s">
        <v>174</v>
      </c>
      <c r="C37" s="58" t="s">
        <v>146</v>
      </c>
      <c r="D37" s="66" t="s">
        <v>67</v>
      </c>
      <c r="E37" s="67" t="s">
        <v>129</v>
      </c>
      <c r="F37" s="59">
        <v>9204</v>
      </c>
      <c r="G37" s="56" t="s">
        <v>47</v>
      </c>
      <c r="H37" s="60">
        <v>42032</v>
      </c>
      <c r="I37" s="59">
        <v>9204</v>
      </c>
      <c r="J37" s="198"/>
    </row>
    <row r="38" spans="1:14" x14ac:dyDescent="0.25">
      <c r="A38" s="55">
        <v>20</v>
      </c>
      <c r="B38" s="62" t="s">
        <v>174</v>
      </c>
      <c r="C38" s="58">
        <v>1500000315</v>
      </c>
      <c r="D38" s="211" t="s">
        <v>164</v>
      </c>
      <c r="E38" s="67" t="s">
        <v>130</v>
      </c>
      <c r="F38" s="59">
        <v>104506.7</v>
      </c>
      <c r="G38" s="56" t="s">
        <v>47</v>
      </c>
      <c r="H38" s="60">
        <v>42011</v>
      </c>
      <c r="I38" s="59">
        <v>104506.7</v>
      </c>
      <c r="J38" s="198"/>
    </row>
    <row r="39" spans="1:14" x14ac:dyDescent="0.25">
      <c r="A39" s="55">
        <v>21</v>
      </c>
      <c r="B39" s="62" t="s">
        <v>174</v>
      </c>
      <c r="C39" s="69" t="s">
        <v>147</v>
      </c>
      <c r="D39" s="211" t="s">
        <v>165</v>
      </c>
      <c r="E39" s="67" t="s">
        <v>131</v>
      </c>
      <c r="F39" s="59">
        <v>55422.01</v>
      </c>
      <c r="G39" s="56" t="s">
        <v>47</v>
      </c>
      <c r="H39" s="180">
        <v>42013</v>
      </c>
      <c r="I39" s="59">
        <v>55422.01</v>
      </c>
      <c r="J39" s="198"/>
    </row>
    <row r="40" spans="1:14" x14ac:dyDescent="0.25">
      <c r="A40" s="55">
        <v>22</v>
      </c>
      <c r="B40" s="62" t="s">
        <v>174</v>
      </c>
      <c r="C40" s="69" t="s">
        <v>148</v>
      </c>
      <c r="D40" s="211" t="s">
        <v>165</v>
      </c>
      <c r="E40" s="67" t="s">
        <v>131</v>
      </c>
      <c r="F40" s="59">
        <v>55422.01</v>
      </c>
      <c r="G40" s="56" t="s">
        <v>47</v>
      </c>
      <c r="H40" s="180">
        <v>42013</v>
      </c>
      <c r="I40" s="59">
        <v>55422.01</v>
      </c>
      <c r="J40" s="198"/>
    </row>
    <row r="41" spans="1:14" x14ac:dyDescent="0.25">
      <c r="A41" s="55">
        <v>23</v>
      </c>
      <c r="B41" s="62" t="s">
        <v>174</v>
      </c>
      <c r="C41" s="69" t="s">
        <v>149</v>
      </c>
      <c r="D41" s="211" t="s">
        <v>165</v>
      </c>
      <c r="E41" s="67" t="s">
        <v>131</v>
      </c>
      <c r="F41" s="59">
        <v>55422</v>
      </c>
      <c r="G41" s="56" t="s">
        <v>47</v>
      </c>
      <c r="H41" s="180">
        <v>42013</v>
      </c>
      <c r="I41" s="59">
        <v>55422</v>
      </c>
      <c r="J41" s="198"/>
    </row>
    <row r="42" spans="1:14" x14ac:dyDescent="0.25">
      <c r="A42" s="55">
        <v>24</v>
      </c>
      <c r="B42" s="62" t="s">
        <v>174</v>
      </c>
      <c r="C42" s="69" t="s">
        <v>150</v>
      </c>
      <c r="D42" s="211" t="s">
        <v>165</v>
      </c>
      <c r="E42" s="67" t="s">
        <v>132</v>
      </c>
      <c r="F42" s="59">
        <v>2780</v>
      </c>
      <c r="G42" s="56" t="s">
        <v>47</v>
      </c>
      <c r="H42" s="180">
        <v>42013</v>
      </c>
      <c r="I42" s="59">
        <v>2780</v>
      </c>
      <c r="J42" s="198"/>
    </row>
    <row r="43" spans="1:14" x14ac:dyDescent="0.25">
      <c r="A43" s="55">
        <v>25</v>
      </c>
      <c r="B43" s="62" t="s">
        <v>174</v>
      </c>
      <c r="C43" s="58">
        <v>50331823</v>
      </c>
      <c r="D43" s="211" t="s">
        <v>166</v>
      </c>
      <c r="E43" s="67" t="s">
        <v>133</v>
      </c>
      <c r="F43" s="59">
        <v>2038</v>
      </c>
      <c r="G43" s="56" t="s">
        <v>47</v>
      </c>
      <c r="H43" s="180">
        <v>42016</v>
      </c>
      <c r="I43" s="59">
        <v>2038</v>
      </c>
      <c r="J43" s="198"/>
    </row>
    <row r="44" spans="1:14" x14ac:dyDescent="0.25">
      <c r="A44" s="55">
        <v>26</v>
      </c>
      <c r="B44" s="62" t="s">
        <v>174</v>
      </c>
      <c r="C44" s="58">
        <v>50331825</v>
      </c>
      <c r="D44" s="211" t="s">
        <v>166</v>
      </c>
      <c r="E44" s="67" t="s">
        <v>133</v>
      </c>
      <c r="F44" s="59">
        <v>1120</v>
      </c>
      <c r="G44" s="56" t="s">
        <v>47</v>
      </c>
      <c r="H44" s="180">
        <v>42016</v>
      </c>
      <c r="I44" s="59">
        <v>1120</v>
      </c>
      <c r="J44" s="198"/>
    </row>
    <row r="45" spans="1:14" x14ac:dyDescent="0.25">
      <c r="A45" s="55">
        <v>27</v>
      </c>
      <c r="B45" s="62" t="s">
        <v>174</v>
      </c>
      <c r="C45" s="58">
        <v>324435</v>
      </c>
      <c r="D45" s="211" t="s">
        <v>63</v>
      </c>
      <c r="E45" s="67" t="s">
        <v>134</v>
      </c>
      <c r="F45" s="59">
        <v>234796.55</v>
      </c>
      <c r="G45" s="56" t="s">
        <v>47</v>
      </c>
      <c r="H45" s="60">
        <v>42023</v>
      </c>
      <c r="I45" s="59">
        <v>234796.55</v>
      </c>
      <c r="J45" s="198"/>
    </row>
    <row r="46" spans="1:14" x14ac:dyDescent="0.25">
      <c r="A46" s="55">
        <v>28</v>
      </c>
      <c r="B46" s="62" t="s">
        <v>174</v>
      </c>
      <c r="C46" s="58" t="s">
        <v>151</v>
      </c>
      <c r="D46" s="211" t="s">
        <v>167</v>
      </c>
      <c r="E46" s="67" t="s">
        <v>135</v>
      </c>
      <c r="F46" s="59">
        <v>2500.42</v>
      </c>
      <c r="G46" s="56" t="s">
        <v>47</v>
      </c>
      <c r="H46" s="60">
        <v>42023</v>
      </c>
      <c r="I46" s="59">
        <v>2500.42</v>
      </c>
      <c r="J46" s="198"/>
    </row>
    <row r="47" spans="1:14" x14ac:dyDescent="0.25">
      <c r="A47" s="55">
        <v>29</v>
      </c>
      <c r="B47" s="62" t="s">
        <v>174</v>
      </c>
      <c r="C47" s="58" t="s">
        <v>152</v>
      </c>
      <c r="D47" s="211" t="s">
        <v>168</v>
      </c>
      <c r="E47" s="67" t="s">
        <v>136</v>
      </c>
      <c r="F47" s="59">
        <v>75311.48</v>
      </c>
      <c r="G47" s="56" t="s">
        <v>47</v>
      </c>
      <c r="H47" s="60">
        <v>42024</v>
      </c>
      <c r="I47" s="59">
        <v>75311.48</v>
      </c>
      <c r="J47" s="198"/>
    </row>
    <row r="48" spans="1:14" x14ac:dyDescent="0.25">
      <c r="A48" s="55">
        <v>30</v>
      </c>
      <c r="B48" s="62" t="s">
        <v>174</v>
      </c>
      <c r="C48" s="58" t="s">
        <v>153</v>
      </c>
      <c r="D48" s="211" t="s">
        <v>168</v>
      </c>
      <c r="E48" s="67" t="s">
        <v>136</v>
      </c>
      <c r="F48" s="59">
        <v>556917.71</v>
      </c>
      <c r="G48" s="56" t="s">
        <v>47</v>
      </c>
      <c r="H48" s="60">
        <v>42024</v>
      </c>
      <c r="I48" s="59">
        <v>556917.71</v>
      </c>
      <c r="J48" s="198"/>
    </row>
    <row r="49" spans="1:10" x14ac:dyDescent="0.25">
      <c r="A49" s="55">
        <v>31</v>
      </c>
      <c r="B49" s="62" t="s">
        <v>174</v>
      </c>
      <c r="C49" s="58" t="s">
        <v>154</v>
      </c>
      <c r="D49" s="211" t="s">
        <v>169</v>
      </c>
      <c r="E49" s="67" t="s">
        <v>137</v>
      </c>
      <c r="F49" s="59">
        <v>1805</v>
      </c>
      <c r="G49" s="56" t="s">
        <v>47</v>
      </c>
      <c r="H49" s="60">
        <v>42031</v>
      </c>
      <c r="I49" s="59">
        <v>1805</v>
      </c>
      <c r="J49" s="198"/>
    </row>
    <row r="50" spans="1:10" x14ac:dyDescent="0.25">
      <c r="A50" s="55">
        <v>32</v>
      </c>
      <c r="B50" s="62" t="s">
        <v>174</v>
      </c>
      <c r="C50" s="58" t="s">
        <v>155</v>
      </c>
      <c r="D50" s="211" t="s">
        <v>163</v>
      </c>
      <c r="E50" s="67" t="s">
        <v>138</v>
      </c>
      <c r="F50" s="59">
        <v>126642.79</v>
      </c>
      <c r="G50" s="56" t="s">
        <v>47</v>
      </c>
      <c r="H50" s="60">
        <v>42032</v>
      </c>
      <c r="I50" s="59">
        <v>126642.79</v>
      </c>
      <c r="J50" s="198"/>
    </row>
    <row r="51" spans="1:10" x14ac:dyDescent="0.25">
      <c r="A51" s="55">
        <v>33</v>
      </c>
      <c r="B51" s="62" t="s">
        <v>174</v>
      </c>
      <c r="C51" s="58" t="s">
        <v>156</v>
      </c>
      <c r="D51" s="211" t="s">
        <v>163</v>
      </c>
      <c r="E51" s="67" t="s">
        <v>138</v>
      </c>
      <c r="F51" s="59">
        <v>136445.76000000001</v>
      </c>
      <c r="G51" s="56" t="s">
        <v>47</v>
      </c>
      <c r="H51" s="60">
        <v>42032</v>
      </c>
      <c r="I51" s="59">
        <v>136445.76000000001</v>
      </c>
      <c r="J51" s="198"/>
    </row>
    <row r="52" spans="1:10" x14ac:dyDescent="0.25">
      <c r="A52" s="55">
        <v>34</v>
      </c>
      <c r="B52" s="62" t="s">
        <v>174</v>
      </c>
      <c r="C52" s="58" t="s">
        <v>51</v>
      </c>
      <c r="D52" s="211" t="s">
        <v>170</v>
      </c>
      <c r="E52" s="67" t="s">
        <v>139</v>
      </c>
      <c r="F52" s="59">
        <v>6000</v>
      </c>
      <c r="G52" s="56" t="s">
        <v>47</v>
      </c>
      <c r="H52" s="60">
        <v>42032</v>
      </c>
      <c r="I52" s="59">
        <v>6000</v>
      </c>
      <c r="J52" s="198"/>
    </row>
    <row r="53" spans="1:10" x14ac:dyDescent="0.25">
      <c r="A53" s="55">
        <v>35</v>
      </c>
      <c r="B53" s="62" t="s">
        <v>174</v>
      </c>
      <c r="C53" s="213">
        <v>1500001444</v>
      </c>
      <c r="D53" s="211" t="s">
        <v>171</v>
      </c>
      <c r="E53" s="67" t="s">
        <v>140</v>
      </c>
      <c r="F53" s="59">
        <v>53805.67</v>
      </c>
      <c r="G53" s="56" t="s">
        <v>47</v>
      </c>
      <c r="H53" s="60">
        <v>42033</v>
      </c>
      <c r="I53" s="59">
        <v>53805.67</v>
      </c>
      <c r="J53" s="198"/>
    </row>
    <row r="54" spans="1:10" x14ac:dyDescent="0.25">
      <c r="A54" s="55">
        <v>36</v>
      </c>
      <c r="B54" s="62" t="s">
        <v>174</v>
      </c>
      <c r="C54" s="58" t="s">
        <v>157</v>
      </c>
      <c r="D54" s="211" t="s">
        <v>172</v>
      </c>
      <c r="E54" s="67" t="s">
        <v>141</v>
      </c>
      <c r="F54" s="59">
        <v>1000</v>
      </c>
      <c r="G54" s="56" t="s">
        <v>47</v>
      </c>
      <c r="H54" s="60">
        <v>42034</v>
      </c>
      <c r="I54" s="59">
        <v>1000</v>
      </c>
      <c r="J54" s="198"/>
    </row>
    <row r="55" spans="1:10" x14ac:dyDescent="0.25">
      <c r="A55" s="55">
        <v>37</v>
      </c>
      <c r="B55" s="62" t="s">
        <v>174</v>
      </c>
      <c r="C55" s="58" t="s">
        <v>158</v>
      </c>
      <c r="D55" s="211" t="s">
        <v>172</v>
      </c>
      <c r="E55" s="67" t="s">
        <v>141</v>
      </c>
      <c r="F55" s="59">
        <v>1000</v>
      </c>
      <c r="G55" s="56" t="s">
        <v>47</v>
      </c>
      <c r="H55" s="60">
        <v>42034</v>
      </c>
      <c r="I55" s="59">
        <v>1000</v>
      </c>
      <c r="J55" s="198"/>
    </row>
    <row r="56" spans="1:10" x14ac:dyDescent="0.25">
      <c r="A56" s="55">
        <v>38</v>
      </c>
      <c r="B56" s="62" t="s">
        <v>174</v>
      </c>
      <c r="C56" s="58" t="s">
        <v>159</v>
      </c>
      <c r="D56" s="211" t="s">
        <v>172</v>
      </c>
      <c r="E56" s="67" t="s">
        <v>141</v>
      </c>
      <c r="F56" s="59">
        <v>1000</v>
      </c>
      <c r="G56" s="56" t="s">
        <v>47</v>
      </c>
      <c r="H56" s="60">
        <v>42034</v>
      </c>
      <c r="I56" s="59">
        <v>1000</v>
      </c>
      <c r="J56" s="198"/>
    </row>
    <row r="57" spans="1:10" x14ac:dyDescent="0.25">
      <c r="A57" s="55">
        <v>39</v>
      </c>
      <c r="B57" s="62" t="s">
        <v>174</v>
      </c>
      <c r="C57" s="58" t="s">
        <v>160</v>
      </c>
      <c r="D57" s="211" t="s">
        <v>172</v>
      </c>
      <c r="E57" s="67" t="s">
        <v>141</v>
      </c>
      <c r="F57" s="59">
        <v>2000</v>
      </c>
      <c r="G57" s="56" t="s">
        <v>47</v>
      </c>
      <c r="H57" s="60">
        <v>42034</v>
      </c>
      <c r="I57" s="59">
        <v>2000</v>
      </c>
      <c r="J57" s="198"/>
    </row>
    <row r="58" spans="1:10" x14ac:dyDescent="0.25">
      <c r="A58" s="55">
        <v>40</v>
      </c>
      <c r="B58" s="62" t="s">
        <v>174</v>
      </c>
      <c r="C58" s="58" t="s">
        <v>161</v>
      </c>
      <c r="D58" s="211" t="s">
        <v>172</v>
      </c>
      <c r="E58" s="67" t="s">
        <v>141</v>
      </c>
      <c r="F58" s="59">
        <v>5000</v>
      </c>
      <c r="G58" s="56" t="s">
        <v>47</v>
      </c>
      <c r="H58" s="60">
        <v>42034</v>
      </c>
      <c r="I58" s="59">
        <v>5000</v>
      </c>
      <c r="J58" s="198"/>
    </row>
    <row r="59" spans="1:10" x14ac:dyDescent="0.25">
      <c r="A59" s="55">
        <v>41</v>
      </c>
      <c r="B59" s="62" t="s">
        <v>174</v>
      </c>
      <c r="C59" s="58" t="s">
        <v>162</v>
      </c>
      <c r="D59" s="211" t="s">
        <v>172</v>
      </c>
      <c r="E59" s="67" t="s">
        <v>141</v>
      </c>
      <c r="F59" s="59">
        <v>1000</v>
      </c>
      <c r="G59" s="56" t="s">
        <v>47</v>
      </c>
      <c r="H59" s="60">
        <v>42034</v>
      </c>
      <c r="I59" s="59">
        <v>1000</v>
      </c>
      <c r="J59" s="198"/>
    </row>
    <row r="60" spans="1:10" ht="15.75" thickBot="1" x14ac:dyDescent="0.3">
      <c r="A60" s="55">
        <v>42</v>
      </c>
      <c r="B60" s="62" t="s">
        <v>174</v>
      </c>
      <c r="C60" s="58">
        <v>500002008</v>
      </c>
      <c r="D60" s="66" t="s">
        <v>173</v>
      </c>
      <c r="E60" s="67" t="s">
        <v>142</v>
      </c>
      <c r="F60" s="182">
        <v>16650.93</v>
      </c>
      <c r="G60" s="56" t="s">
        <v>47</v>
      </c>
      <c r="H60" s="60">
        <v>42034</v>
      </c>
      <c r="I60" s="182">
        <v>16650.93</v>
      </c>
      <c r="J60" s="198"/>
    </row>
    <row r="61" spans="1:10" ht="15.75" thickBot="1" x14ac:dyDescent="0.3">
      <c r="A61" s="199"/>
      <c r="B61" s="62"/>
      <c r="C61" s="62"/>
      <c r="D61" s="57"/>
      <c r="E61" s="62"/>
      <c r="F61" s="181">
        <f>SUM(F19:F60)</f>
        <v>2079764.0799999998</v>
      </c>
      <c r="G61" s="62"/>
      <c r="H61" s="62"/>
      <c r="I61" s="181">
        <f>SUM(I19:I60)</f>
        <v>2079764.0799999998</v>
      </c>
      <c r="J61" s="198"/>
    </row>
    <row r="62" spans="1:10" ht="16.5" thickTop="1" thickBot="1" x14ac:dyDescent="0.3">
      <c r="A62" s="200"/>
      <c r="B62" s="183"/>
      <c r="C62" s="183"/>
      <c r="D62" s="183"/>
      <c r="E62" s="183"/>
      <c r="F62" s="183"/>
      <c r="G62" s="183"/>
      <c r="H62" s="183"/>
      <c r="I62" s="183"/>
      <c r="J62" s="201"/>
    </row>
    <row r="63" spans="1:10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</row>
    <row r="64" spans="1:10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</row>
    <row r="65" spans="9:9" x14ac:dyDescent="0.25">
      <c r="I65" s="100"/>
    </row>
  </sheetData>
  <mergeCells count="4">
    <mergeCell ref="A2:I2"/>
    <mergeCell ref="A3:I3"/>
    <mergeCell ref="A4:I4"/>
    <mergeCell ref="A5:I5"/>
  </mergeCells>
  <pageMargins left="1.0629921259842521" right="0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Rec Hum</vt:lpstr>
      <vt:lpstr>INFOR,  Y  EJECUCION PRE DIC-14</vt:lpstr>
      <vt:lpstr>RECURSOS HUMANOS</vt:lpstr>
      <vt:lpstr>CXP POR ANTID DE SALDO-DIC-14</vt:lpstr>
      <vt:lpstr>FACTURAS CUENTAS POR PAGAR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Belkis De oleo</cp:lastModifiedBy>
  <cp:lastPrinted>2015-02-11T18:50:37Z</cp:lastPrinted>
  <dcterms:created xsi:type="dcterms:W3CDTF">2014-02-28T13:34:25Z</dcterms:created>
  <dcterms:modified xsi:type="dcterms:W3CDTF">2015-03-05T14:29:36Z</dcterms:modified>
</cp:coreProperties>
</file>